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195" windowWidth="15450" windowHeight="10320"/>
  </bookViews>
  <sheets>
    <sheet name="Бюджет" sheetId="4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Бюджет!$5:$5</definedName>
  </definedNames>
  <calcPr calcId="124519"/>
</workbook>
</file>

<file path=xl/calcChain.xml><?xml version="1.0" encoding="utf-8"?>
<calcChain xmlns="http://schemas.openxmlformats.org/spreadsheetml/2006/main">
  <c r="D72" i="4"/>
  <c r="C72"/>
  <c r="D70"/>
  <c r="C70"/>
  <c r="D19"/>
  <c r="E19" s="1"/>
  <c r="C19"/>
  <c r="E71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8"/>
  <c r="E17"/>
  <c r="E16"/>
  <c r="E15"/>
  <c r="E14"/>
  <c r="E13"/>
  <c r="E12"/>
  <c r="E11"/>
  <c r="E10"/>
  <c r="E8"/>
  <c r="E7"/>
  <c r="E6"/>
  <c r="D9"/>
  <c r="C9"/>
  <c r="E72" l="1"/>
  <c r="E70"/>
  <c r="E9"/>
</calcChain>
</file>

<file path=xl/sharedStrings.xml><?xml version="1.0" encoding="utf-8"?>
<sst xmlns="http://schemas.openxmlformats.org/spreadsheetml/2006/main" count="139" uniqueCount="82">
  <si>
    <t>Администрация Нытвенского муниципального района Пермского края</t>
  </si>
  <si>
    <t>Отдел по культуре, физкультуре, спорту и молодежной политике</t>
  </si>
  <si>
    <t>МБУ Школа г. Нытва (НОЦ)</t>
  </si>
  <si>
    <t>МБУ Школа Батуровская</t>
  </si>
  <si>
    <t>МБУ Школа Воробьевская</t>
  </si>
  <si>
    <t>МБУ Школа Григорьевская</t>
  </si>
  <si>
    <t>МБУ Школа Запольская</t>
  </si>
  <si>
    <t>МБУ Школа Мокинская</t>
  </si>
  <si>
    <t>МБУ Школа Постаноговская</t>
  </si>
  <si>
    <t>МБУ Школа Сергинская</t>
  </si>
  <si>
    <t>МБУ Школа п. Уральский</t>
  </si>
  <si>
    <t>МБУ Школа Чайковская</t>
  </si>
  <si>
    <t>МБУ Школа Чекменевская</t>
  </si>
  <si>
    <t>МБУ Школа Шерьинская</t>
  </si>
  <si>
    <t>МБУ Школа-интернат с.Сергино</t>
  </si>
  <si>
    <t>Сведения об использовании органами местного самоуправления, подведомственными</t>
  </si>
  <si>
    <t>Органы местного самоуправления, главные распорядители бюджетных средств</t>
  </si>
  <si>
    <t>Подведомственные учреждения</t>
  </si>
  <si>
    <t xml:space="preserve">                     организациями выделяемых бюджетных средств </t>
  </si>
  <si>
    <t>Исполнитель  Костарева Л.В.3-11-92</t>
  </si>
  <si>
    <t>Управление образования администрации Нытвенского муниципального района</t>
  </si>
  <si>
    <t>УФК - (МАУ "ДЛО "Гагаринец"-30)</t>
  </si>
  <si>
    <t>УДО ЦДТ п. Уральский</t>
  </si>
  <si>
    <t>УДОД ДШИ п. Уральский</t>
  </si>
  <si>
    <t>УДОД ДШИ г. Нытва</t>
  </si>
  <si>
    <t>УДОД ДШИ Григорьевская</t>
  </si>
  <si>
    <t>УДОД ДМШ п. Новоильинский</t>
  </si>
  <si>
    <t>% исполнения</t>
  </si>
  <si>
    <t>тыс.рублей</t>
  </si>
  <si>
    <t>МКУ"Служба гражданской защиты"</t>
  </si>
  <si>
    <t>МКУ"Управление капитального строительства"</t>
  </si>
  <si>
    <t>УДОД Центральня библиотечная система</t>
  </si>
  <si>
    <t>МБУ Д/с "Березка"</t>
  </si>
  <si>
    <t>МАУ Д/с "Колосок"</t>
  </si>
  <si>
    <t>МАУ Д/с "Малышок"</t>
  </si>
  <si>
    <t>МБУ Д/с "Петушок"</t>
  </si>
  <si>
    <t>МБУ Д/с "Светлячок"</t>
  </si>
  <si>
    <t>МБУ Д/с "Теремок"</t>
  </si>
  <si>
    <t>МАУ Д/с N 01 г.Нытва</t>
  </si>
  <si>
    <t>МБУ Д/с N 1 Новоильинский</t>
  </si>
  <si>
    <t>МБУ Д/с N 02 ст.Григорьевская</t>
  </si>
  <si>
    <t>МАУ Д/с N 04</t>
  </si>
  <si>
    <t>МБУ Д/с N 06</t>
  </si>
  <si>
    <t>МБУ Д/с N 07</t>
  </si>
  <si>
    <t>МБУ Д/с N 10</t>
  </si>
  <si>
    <t>МБУ Д/с N 12</t>
  </si>
  <si>
    <t>МАУ Д/с N 13</t>
  </si>
  <si>
    <t>МБУ Д/с N 14</t>
  </si>
  <si>
    <t>МБУ Д/с N 16</t>
  </si>
  <si>
    <t>МБУ Д/с д.Белобородово</t>
  </si>
  <si>
    <t>МБУ Д/с д.Груни</t>
  </si>
  <si>
    <t>МБУ Д/с д.Н-Гаревая</t>
  </si>
  <si>
    <t>МБУ Д/с с.Мокино</t>
  </si>
  <si>
    <t>МБУ Д/с с.Покровское</t>
  </si>
  <si>
    <t>МБУ Д/с с.Шерья</t>
  </si>
  <si>
    <t>УДОД ДДТ г.Нытва</t>
  </si>
  <si>
    <t>УДОД ДЮЦ г.Нытва</t>
  </si>
  <si>
    <t>УДОД ДЮСШ г.Нытва</t>
  </si>
  <si>
    <t>Управление образования</t>
  </si>
  <si>
    <t>МАУ Школа  Гимназия</t>
  </si>
  <si>
    <t>Новоильинский казачий кадетский корпус им.Атамана Ермака</t>
  </si>
  <si>
    <t>МБУ Школа N 1</t>
  </si>
  <si>
    <t>МБУ Школа N 2</t>
  </si>
  <si>
    <t>МБУ Школа Григорьевская N 89</t>
  </si>
  <si>
    <t>МБУ Школа сменная(ОСОШ)</t>
  </si>
  <si>
    <t>МБУ Школа коррекционная г.Нытва</t>
  </si>
  <si>
    <t>Итого по смете администрации Нытвенского муниципального района Пермского края</t>
  </si>
  <si>
    <t>Итого по смете Земского  Собрания Нытвенского муниципального района Пермского края</t>
  </si>
  <si>
    <t>Итого по смете Отдела по культуре, физкультуре, спорту и молодежной политике</t>
  </si>
  <si>
    <t>Итого по смете Контрольно-счетной  палаты</t>
  </si>
  <si>
    <t>Итого по Отделу сельского хозяйства Нытвенского района</t>
  </si>
  <si>
    <t>Итого по смете Управления образования администрации Нытвенского муниципального района</t>
  </si>
  <si>
    <t>Итого по смете Финансового управления администрации Нытвенского муниципального района</t>
  </si>
  <si>
    <t xml:space="preserve">Всего </t>
  </si>
  <si>
    <t xml:space="preserve">Итого по смете Нытвенского комитета по управлению имуществом </t>
  </si>
  <si>
    <t xml:space="preserve">                                          по состоянию       на 01.01.2017 года</t>
  </si>
  <si>
    <t>Утверждено бюджетных ассигнований с учетом изменений по состоянию на 01.01.2017 года</t>
  </si>
  <si>
    <t>Расход  по состоянию на 01.01.2017</t>
  </si>
  <si>
    <t>Земского  Собрания Нытвенского муниципального района Пермского края</t>
  </si>
  <si>
    <t>Контрольно-счетной  палаты</t>
  </si>
  <si>
    <t xml:space="preserve">Нытвенский комитет по управлению имуществом </t>
  </si>
  <si>
    <t>Отдел сельского хозяйства Нытвенского района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</si>
</sst>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4" fillId="0" borderId="0" xfId="1"/>
    <xf numFmtId="0" fontId="1" fillId="0" borderId="0" xfId="1" applyFont="1"/>
    <xf numFmtId="0" fontId="1" fillId="0" borderId="0" xfId="1" applyFont="1" applyAlignment="1">
      <alignment wrapText="1"/>
    </xf>
    <xf numFmtId="0" fontId="1" fillId="0" borderId="0" xfId="1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right" wrapText="1"/>
    </xf>
    <xf numFmtId="0" fontId="5" fillId="0" borderId="0" xfId="1" applyFont="1" applyAlignment="1">
      <alignment wrapText="1"/>
    </xf>
    <xf numFmtId="49" fontId="6" fillId="0" borderId="1" xfId="1" applyNumberFormat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1" applyFont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showGridLines="0" tabSelected="1" workbookViewId="0">
      <selection activeCell="F67" sqref="F67"/>
    </sheetView>
  </sheetViews>
  <sheetFormatPr defaultRowHeight="12.75" customHeight="1" outlineLevelRow="1"/>
  <cols>
    <col min="1" max="1" width="30.7109375" style="1" customWidth="1"/>
    <col min="2" max="2" width="29" style="1" customWidth="1"/>
    <col min="3" max="4" width="15.42578125" style="1" customWidth="1"/>
    <col min="5" max="5" width="17.140625" style="1" customWidth="1"/>
    <col min="6" max="6" width="9.140625" style="1" customWidth="1"/>
    <col min="7" max="7" width="13.140625" style="1" bestFit="1" customWidth="1"/>
    <col min="8" max="16384" width="9.140625" style="1"/>
  </cols>
  <sheetData>
    <row r="1" spans="1:10" ht="24" customHeight="1">
      <c r="A1" s="19" t="s">
        <v>15</v>
      </c>
      <c r="B1" s="20"/>
      <c r="C1" s="21"/>
      <c r="D1" s="21"/>
      <c r="E1" s="22"/>
      <c r="F1" s="4"/>
      <c r="G1" s="4"/>
    </row>
    <row r="2" spans="1:10" ht="18.75" customHeight="1">
      <c r="A2" s="19" t="s">
        <v>18</v>
      </c>
      <c r="B2" s="20"/>
      <c r="C2" s="21"/>
      <c r="D2" s="21"/>
      <c r="E2" s="22"/>
      <c r="F2" s="4"/>
      <c r="G2" s="4"/>
    </row>
    <row r="3" spans="1:10" ht="19.5" customHeight="1">
      <c r="A3" s="23" t="s">
        <v>75</v>
      </c>
      <c r="B3" s="23"/>
      <c r="C3" s="21"/>
      <c r="D3" s="21"/>
      <c r="E3" s="22"/>
      <c r="F3" s="4"/>
      <c r="G3" s="4"/>
    </row>
    <row r="4" spans="1:10" ht="18.75">
      <c r="A4" s="8"/>
      <c r="B4" s="8"/>
      <c r="C4" s="8"/>
      <c r="D4" s="8"/>
      <c r="E4" s="7" t="s">
        <v>28</v>
      </c>
      <c r="F4" s="3"/>
      <c r="G4" s="3"/>
      <c r="H4" s="3"/>
      <c r="I4" s="2"/>
      <c r="J4" s="2"/>
    </row>
    <row r="5" spans="1:10" ht="114">
      <c r="A5" s="5" t="s">
        <v>16</v>
      </c>
      <c r="B5" s="5" t="s">
        <v>17</v>
      </c>
      <c r="C5" s="5" t="s">
        <v>76</v>
      </c>
      <c r="D5" s="6" t="s">
        <v>77</v>
      </c>
      <c r="E5" s="5" t="s">
        <v>27</v>
      </c>
    </row>
    <row r="6" spans="1:10" ht="45" outlineLevel="1">
      <c r="A6" s="9" t="s">
        <v>0</v>
      </c>
      <c r="B6" s="9" t="s">
        <v>0</v>
      </c>
      <c r="C6" s="10">
        <v>44006</v>
      </c>
      <c r="D6" s="10">
        <v>42865.5</v>
      </c>
      <c r="E6" s="11">
        <f>D6/C6*100</f>
        <v>97.408307958005722</v>
      </c>
    </row>
    <row r="7" spans="1:10" ht="45" outlineLevel="1">
      <c r="A7" s="9" t="s">
        <v>0</v>
      </c>
      <c r="B7" s="9" t="s">
        <v>29</v>
      </c>
      <c r="C7" s="10">
        <v>14585</v>
      </c>
      <c r="D7" s="10">
        <v>14583.8</v>
      </c>
      <c r="E7" s="11">
        <f t="shared" ref="E7:E70" si="0">D7/C7*100</f>
        <v>99.99177236887212</v>
      </c>
    </row>
    <row r="8" spans="1:10" ht="45" outlineLevel="1">
      <c r="A8" s="9" t="s">
        <v>0</v>
      </c>
      <c r="B8" s="9" t="s">
        <v>30</v>
      </c>
      <c r="C8" s="10">
        <v>66939.7</v>
      </c>
      <c r="D8" s="10">
        <v>49564.7</v>
      </c>
      <c r="E8" s="11">
        <f t="shared" si="0"/>
        <v>74.043803602346586</v>
      </c>
    </row>
    <row r="9" spans="1:10" ht="71.25">
      <c r="A9" s="12" t="s">
        <v>66</v>
      </c>
      <c r="B9" s="12"/>
      <c r="C9" s="13">
        <f>SUM(C6:C8)</f>
        <v>125530.7</v>
      </c>
      <c r="D9" s="13">
        <f>SUM(D6:D8)</f>
        <v>107014</v>
      </c>
      <c r="E9" s="14">
        <f t="shared" si="0"/>
        <v>85.24926571746991</v>
      </c>
    </row>
    <row r="10" spans="1:10" ht="57" outlineLevel="1">
      <c r="A10" s="12" t="s">
        <v>67</v>
      </c>
      <c r="B10" s="12" t="s">
        <v>78</v>
      </c>
      <c r="C10" s="13">
        <v>4206</v>
      </c>
      <c r="D10" s="13">
        <v>4186.7</v>
      </c>
      <c r="E10" s="14">
        <f t="shared" si="0"/>
        <v>99.541131716595331</v>
      </c>
    </row>
    <row r="11" spans="1:10" ht="28.5" outlineLevel="1">
      <c r="A11" s="12" t="s">
        <v>69</v>
      </c>
      <c r="B11" s="12" t="s">
        <v>79</v>
      </c>
      <c r="C11" s="13">
        <v>2823.8</v>
      </c>
      <c r="D11" s="13">
        <v>2813.9</v>
      </c>
      <c r="E11" s="14">
        <f t="shared" si="0"/>
        <v>99.64940859834266</v>
      </c>
    </row>
    <row r="12" spans="1:10" ht="42.75" outlineLevel="1">
      <c r="A12" s="12" t="s">
        <v>74</v>
      </c>
      <c r="B12" s="12" t="s">
        <v>80</v>
      </c>
      <c r="C12" s="13">
        <v>6577</v>
      </c>
      <c r="D12" s="13">
        <v>6350.2</v>
      </c>
      <c r="E12" s="14">
        <f t="shared" si="0"/>
        <v>96.551619279306678</v>
      </c>
    </row>
    <row r="13" spans="1:10" ht="45" outlineLevel="1">
      <c r="A13" s="9" t="s">
        <v>1</v>
      </c>
      <c r="B13" s="9" t="s">
        <v>1</v>
      </c>
      <c r="C13" s="10">
        <v>7602.7</v>
      </c>
      <c r="D13" s="10">
        <v>7593.4</v>
      </c>
      <c r="E13" s="11">
        <f t="shared" si="0"/>
        <v>99.877675036500193</v>
      </c>
    </row>
    <row r="14" spans="1:10" ht="45" outlineLevel="1">
      <c r="A14" s="9" t="s">
        <v>1</v>
      </c>
      <c r="B14" s="9" t="s">
        <v>26</v>
      </c>
      <c r="C14" s="10">
        <v>1574.5</v>
      </c>
      <c r="D14" s="10">
        <v>1572.6</v>
      </c>
      <c r="E14" s="11">
        <f t="shared" si="0"/>
        <v>99.879326770403296</v>
      </c>
    </row>
    <row r="15" spans="1:10" ht="45" outlineLevel="1">
      <c r="A15" s="9" t="s">
        <v>1</v>
      </c>
      <c r="B15" s="9" t="s">
        <v>25</v>
      </c>
      <c r="C15" s="10">
        <v>3448.4</v>
      </c>
      <c r="D15" s="10">
        <v>3442.8</v>
      </c>
      <c r="E15" s="11">
        <f t="shared" si="0"/>
        <v>99.837605846189533</v>
      </c>
    </row>
    <row r="16" spans="1:10" ht="45" outlineLevel="1">
      <c r="A16" s="9" t="s">
        <v>1</v>
      </c>
      <c r="B16" s="9" t="s">
        <v>24</v>
      </c>
      <c r="C16" s="10">
        <v>9868.7999999999993</v>
      </c>
      <c r="D16" s="10">
        <v>9868.7999999999993</v>
      </c>
      <c r="E16" s="11">
        <f t="shared" si="0"/>
        <v>100</v>
      </c>
    </row>
    <row r="17" spans="1:5" ht="45" outlineLevel="1">
      <c r="A17" s="9" t="s">
        <v>1</v>
      </c>
      <c r="B17" s="9" t="s">
        <v>23</v>
      </c>
      <c r="C17" s="10">
        <v>3389.4</v>
      </c>
      <c r="D17" s="10">
        <v>3349.2</v>
      </c>
      <c r="E17" s="11">
        <f t="shared" si="0"/>
        <v>98.813949371570189</v>
      </c>
    </row>
    <row r="18" spans="1:5" ht="45" outlineLevel="1">
      <c r="A18" s="9" t="s">
        <v>1</v>
      </c>
      <c r="B18" s="9" t="s">
        <v>31</v>
      </c>
      <c r="C18" s="10">
        <v>15871.5</v>
      </c>
      <c r="D18" s="10">
        <v>15814.4</v>
      </c>
      <c r="E18" s="11">
        <f t="shared" si="0"/>
        <v>99.640235642503853</v>
      </c>
    </row>
    <row r="19" spans="1:5" ht="57">
      <c r="A19" s="12" t="s">
        <v>68</v>
      </c>
      <c r="B19" s="12"/>
      <c r="C19" s="13">
        <f>SUM(C13:C18)</f>
        <v>41755.300000000003</v>
      </c>
      <c r="D19" s="13">
        <f>SUM(D13:D18)</f>
        <v>41641.199999999997</v>
      </c>
      <c r="E19" s="14">
        <f t="shared" si="0"/>
        <v>99.726741275957764</v>
      </c>
    </row>
    <row r="20" spans="1:5" ht="42.75" outlineLevel="1">
      <c r="A20" s="12" t="s">
        <v>70</v>
      </c>
      <c r="B20" s="12" t="s">
        <v>81</v>
      </c>
      <c r="C20" s="13">
        <v>9666.2000000000007</v>
      </c>
      <c r="D20" s="13">
        <v>9063.1</v>
      </c>
      <c r="E20" s="14">
        <f t="shared" si="0"/>
        <v>93.760733276778879</v>
      </c>
    </row>
    <row r="21" spans="1:5" ht="45" outlineLevel="1">
      <c r="A21" s="9" t="s">
        <v>20</v>
      </c>
      <c r="B21" s="9" t="s">
        <v>32</v>
      </c>
      <c r="C21" s="10">
        <v>14753.2</v>
      </c>
      <c r="D21" s="10">
        <v>14753.2</v>
      </c>
      <c r="E21" s="11">
        <f t="shared" si="0"/>
        <v>100</v>
      </c>
    </row>
    <row r="22" spans="1:5" ht="45" outlineLevel="1">
      <c r="A22" s="9" t="s">
        <v>20</v>
      </c>
      <c r="B22" s="9" t="s">
        <v>33</v>
      </c>
      <c r="C22" s="10">
        <v>18643</v>
      </c>
      <c r="D22" s="10">
        <v>18640</v>
      </c>
      <c r="E22" s="11">
        <f t="shared" si="0"/>
        <v>99.983908169286067</v>
      </c>
    </row>
    <row r="23" spans="1:5" ht="45" outlineLevel="1">
      <c r="A23" s="9" t="s">
        <v>20</v>
      </c>
      <c r="B23" s="9" t="s">
        <v>34</v>
      </c>
      <c r="C23" s="10">
        <v>7671.3</v>
      </c>
      <c r="D23" s="10">
        <v>7671.3</v>
      </c>
      <c r="E23" s="11">
        <f t="shared" si="0"/>
        <v>100</v>
      </c>
    </row>
    <row r="24" spans="1:5" ht="45" outlineLevel="1">
      <c r="A24" s="9" t="s">
        <v>20</v>
      </c>
      <c r="B24" s="9" t="s">
        <v>35</v>
      </c>
      <c r="C24" s="10">
        <v>7925.2</v>
      </c>
      <c r="D24" s="10">
        <v>7925.2</v>
      </c>
      <c r="E24" s="11">
        <f t="shared" si="0"/>
        <v>100</v>
      </c>
    </row>
    <row r="25" spans="1:5" ht="45" outlineLevel="1">
      <c r="A25" s="9" t="s">
        <v>20</v>
      </c>
      <c r="B25" s="9" t="s">
        <v>36</v>
      </c>
      <c r="C25" s="10">
        <v>16161.3</v>
      </c>
      <c r="D25" s="10">
        <v>16161.3</v>
      </c>
      <c r="E25" s="11">
        <f t="shared" si="0"/>
        <v>100</v>
      </c>
    </row>
    <row r="26" spans="1:5" ht="45" outlineLevel="1">
      <c r="A26" s="9" t="s">
        <v>20</v>
      </c>
      <c r="B26" s="9" t="s">
        <v>37</v>
      </c>
      <c r="C26" s="10">
        <v>15565.8</v>
      </c>
      <c r="D26" s="10">
        <v>15503.3</v>
      </c>
      <c r="E26" s="11">
        <f t="shared" si="0"/>
        <v>99.598478716159789</v>
      </c>
    </row>
    <row r="27" spans="1:5" ht="45" outlineLevel="1">
      <c r="A27" s="9" t="s">
        <v>20</v>
      </c>
      <c r="B27" s="9" t="s">
        <v>38</v>
      </c>
      <c r="C27" s="10">
        <v>12020.3</v>
      </c>
      <c r="D27" s="10">
        <v>12020.3</v>
      </c>
      <c r="E27" s="11">
        <f t="shared" si="0"/>
        <v>100</v>
      </c>
    </row>
    <row r="28" spans="1:5" ht="45" outlineLevel="1">
      <c r="A28" s="9" t="s">
        <v>20</v>
      </c>
      <c r="B28" s="9" t="s">
        <v>40</v>
      </c>
      <c r="C28" s="10">
        <v>3726.1</v>
      </c>
      <c r="D28" s="10">
        <v>3726.1</v>
      </c>
      <c r="E28" s="11">
        <f t="shared" si="0"/>
        <v>100</v>
      </c>
    </row>
    <row r="29" spans="1:5" ht="45" outlineLevel="1">
      <c r="A29" s="9" t="s">
        <v>20</v>
      </c>
      <c r="B29" s="9" t="s">
        <v>41</v>
      </c>
      <c r="C29" s="10">
        <v>12162.7</v>
      </c>
      <c r="D29" s="10">
        <v>12162.7</v>
      </c>
      <c r="E29" s="11">
        <f t="shared" si="0"/>
        <v>100</v>
      </c>
    </row>
    <row r="30" spans="1:5" ht="45" outlineLevel="1">
      <c r="A30" s="9" t="s">
        <v>20</v>
      </c>
      <c r="B30" s="9" t="s">
        <v>42</v>
      </c>
      <c r="C30" s="10">
        <v>1736.6</v>
      </c>
      <c r="D30" s="10">
        <v>1736.6</v>
      </c>
      <c r="E30" s="11">
        <f t="shared" si="0"/>
        <v>100</v>
      </c>
    </row>
    <row r="31" spans="1:5" ht="45" outlineLevel="1">
      <c r="A31" s="9" t="s">
        <v>20</v>
      </c>
      <c r="B31" s="9" t="s">
        <v>43</v>
      </c>
      <c r="C31" s="10">
        <v>3981.9</v>
      </c>
      <c r="D31" s="10">
        <v>3981.9</v>
      </c>
      <c r="E31" s="11">
        <f t="shared" si="0"/>
        <v>100</v>
      </c>
    </row>
    <row r="32" spans="1:5" ht="45" outlineLevel="1">
      <c r="A32" s="9" t="s">
        <v>20</v>
      </c>
      <c r="B32" s="9" t="s">
        <v>39</v>
      </c>
      <c r="C32" s="10">
        <v>6961.4</v>
      </c>
      <c r="D32" s="10">
        <v>6961.4</v>
      </c>
      <c r="E32" s="11">
        <f t="shared" si="0"/>
        <v>100</v>
      </c>
    </row>
    <row r="33" spans="1:5" ht="45" outlineLevel="1">
      <c r="A33" s="9" t="s">
        <v>20</v>
      </c>
      <c r="B33" s="9" t="s">
        <v>44</v>
      </c>
      <c r="C33" s="10">
        <v>10387.6</v>
      </c>
      <c r="D33" s="10">
        <v>10387.6</v>
      </c>
      <c r="E33" s="11">
        <f t="shared" si="0"/>
        <v>100</v>
      </c>
    </row>
    <row r="34" spans="1:5" ht="45" outlineLevel="1">
      <c r="A34" s="9" t="s">
        <v>20</v>
      </c>
      <c r="B34" s="9" t="s">
        <v>45</v>
      </c>
      <c r="C34" s="10">
        <v>4710.5</v>
      </c>
      <c r="D34" s="10">
        <v>4710.5</v>
      </c>
      <c r="E34" s="11">
        <f t="shared" si="0"/>
        <v>100</v>
      </c>
    </row>
    <row r="35" spans="1:5" ht="45" outlineLevel="1">
      <c r="A35" s="9" t="s">
        <v>20</v>
      </c>
      <c r="B35" s="9" t="s">
        <v>46</v>
      </c>
      <c r="C35" s="10">
        <v>18151.3</v>
      </c>
      <c r="D35" s="10">
        <v>18151.3</v>
      </c>
      <c r="E35" s="11">
        <f t="shared" si="0"/>
        <v>100</v>
      </c>
    </row>
    <row r="36" spans="1:5" ht="45" outlineLevel="1">
      <c r="A36" s="9" t="s">
        <v>20</v>
      </c>
      <c r="B36" s="9" t="s">
        <v>47</v>
      </c>
      <c r="C36" s="10">
        <v>17437.599999999999</v>
      </c>
      <c r="D36" s="10">
        <v>17437.599999999999</v>
      </c>
      <c r="E36" s="11">
        <f t="shared" si="0"/>
        <v>100</v>
      </c>
    </row>
    <row r="37" spans="1:5" ht="45" outlineLevel="1">
      <c r="A37" s="9" t="s">
        <v>20</v>
      </c>
      <c r="B37" s="9" t="s">
        <v>48</v>
      </c>
      <c r="C37" s="10">
        <v>18871.099999999999</v>
      </c>
      <c r="D37" s="10">
        <v>18871.099999999999</v>
      </c>
      <c r="E37" s="11">
        <f t="shared" si="0"/>
        <v>100</v>
      </c>
    </row>
    <row r="38" spans="1:5" ht="45" outlineLevel="1">
      <c r="A38" s="9" t="s">
        <v>20</v>
      </c>
      <c r="B38" s="9" t="s">
        <v>49</v>
      </c>
      <c r="C38" s="10">
        <v>6465.4</v>
      </c>
      <c r="D38" s="10">
        <v>6465.4</v>
      </c>
      <c r="E38" s="11">
        <f t="shared" si="0"/>
        <v>100</v>
      </c>
    </row>
    <row r="39" spans="1:5" ht="45" outlineLevel="1">
      <c r="A39" s="9" t="s">
        <v>20</v>
      </c>
      <c r="B39" s="9" t="s">
        <v>50</v>
      </c>
      <c r="C39" s="10">
        <v>1767.5</v>
      </c>
      <c r="D39" s="10">
        <v>1767.5</v>
      </c>
      <c r="E39" s="11">
        <f t="shared" si="0"/>
        <v>100</v>
      </c>
    </row>
    <row r="40" spans="1:5" ht="45" outlineLevel="1">
      <c r="A40" s="9" t="s">
        <v>20</v>
      </c>
      <c r="B40" s="9" t="s">
        <v>51</v>
      </c>
      <c r="C40" s="10">
        <v>6609.9</v>
      </c>
      <c r="D40" s="10">
        <v>6608.9</v>
      </c>
      <c r="E40" s="11">
        <f t="shared" si="0"/>
        <v>99.984871178081363</v>
      </c>
    </row>
    <row r="41" spans="1:5" ht="45" outlineLevel="1">
      <c r="A41" s="9" t="s">
        <v>20</v>
      </c>
      <c r="B41" s="9" t="s">
        <v>52</v>
      </c>
      <c r="C41" s="10">
        <v>6095.4</v>
      </c>
      <c r="D41" s="10">
        <v>6095.4</v>
      </c>
      <c r="E41" s="11">
        <f t="shared" si="0"/>
        <v>100</v>
      </c>
    </row>
    <row r="42" spans="1:5" ht="45" outlineLevel="1">
      <c r="A42" s="9" t="s">
        <v>20</v>
      </c>
      <c r="B42" s="9" t="s">
        <v>53</v>
      </c>
      <c r="C42" s="10">
        <v>1872.7</v>
      </c>
      <c r="D42" s="10">
        <v>1853.4</v>
      </c>
      <c r="E42" s="11">
        <f t="shared" si="0"/>
        <v>98.969402467026228</v>
      </c>
    </row>
    <row r="43" spans="1:5" ht="45" outlineLevel="1">
      <c r="A43" s="9" t="s">
        <v>20</v>
      </c>
      <c r="B43" s="9" t="s">
        <v>54</v>
      </c>
      <c r="C43" s="10">
        <v>9492.7999999999993</v>
      </c>
      <c r="D43" s="10">
        <v>9492.6</v>
      </c>
      <c r="E43" s="11">
        <f t="shared" si="0"/>
        <v>99.997893140064065</v>
      </c>
    </row>
    <row r="44" spans="1:5" ht="45" outlineLevel="1">
      <c r="A44" s="9" t="s">
        <v>20</v>
      </c>
      <c r="B44" s="9" t="s">
        <v>22</v>
      </c>
      <c r="C44" s="10">
        <v>4803.3999999999996</v>
      </c>
      <c r="D44" s="10">
        <v>4803.3999999999996</v>
      </c>
      <c r="E44" s="11">
        <f t="shared" si="0"/>
        <v>100</v>
      </c>
    </row>
    <row r="45" spans="1:5" ht="45" outlineLevel="1">
      <c r="A45" s="9" t="s">
        <v>20</v>
      </c>
      <c r="B45" s="9" t="s">
        <v>55</v>
      </c>
      <c r="C45" s="10">
        <v>16394.400000000001</v>
      </c>
      <c r="D45" s="10">
        <v>16394.400000000001</v>
      </c>
      <c r="E45" s="11">
        <f t="shared" si="0"/>
        <v>100</v>
      </c>
    </row>
    <row r="46" spans="1:5" ht="45" outlineLevel="1">
      <c r="A46" s="9" t="s">
        <v>20</v>
      </c>
      <c r="B46" s="9" t="s">
        <v>57</v>
      </c>
      <c r="C46" s="10">
        <v>8062.6</v>
      </c>
      <c r="D46" s="10">
        <v>7877.4</v>
      </c>
      <c r="E46" s="11">
        <f t="shared" si="0"/>
        <v>97.702974226676247</v>
      </c>
    </row>
    <row r="47" spans="1:5" ht="45" outlineLevel="1">
      <c r="A47" s="9" t="s">
        <v>20</v>
      </c>
      <c r="B47" s="9" t="s">
        <v>56</v>
      </c>
      <c r="C47" s="10">
        <v>11215.7</v>
      </c>
      <c r="D47" s="10">
        <v>11215.7</v>
      </c>
      <c r="E47" s="11">
        <f t="shared" si="0"/>
        <v>100</v>
      </c>
    </row>
    <row r="48" spans="1:5" ht="45" outlineLevel="1">
      <c r="A48" s="9" t="s">
        <v>20</v>
      </c>
      <c r="B48" s="9" t="s">
        <v>58</v>
      </c>
      <c r="C48" s="10">
        <v>31999.7</v>
      </c>
      <c r="D48" s="10">
        <v>29712.1</v>
      </c>
      <c r="E48" s="11">
        <f t="shared" si="0"/>
        <v>92.851182979840431</v>
      </c>
    </row>
    <row r="49" spans="1:5" ht="45" hidden="1" outlineLevel="1">
      <c r="A49" s="9" t="s">
        <v>20</v>
      </c>
      <c r="B49" s="9" t="s">
        <v>21</v>
      </c>
      <c r="C49" s="10"/>
      <c r="D49" s="10"/>
      <c r="E49" s="11" t="e">
        <f t="shared" si="0"/>
        <v>#DIV/0!</v>
      </c>
    </row>
    <row r="50" spans="1:5" ht="45" outlineLevel="1">
      <c r="A50" s="9" t="s">
        <v>20</v>
      </c>
      <c r="B50" s="9" t="s">
        <v>59</v>
      </c>
      <c r="C50" s="10">
        <v>25979.9</v>
      </c>
      <c r="D50" s="10">
        <v>25979.8</v>
      </c>
      <c r="E50" s="11">
        <f t="shared" si="0"/>
        <v>99.999615087048056</v>
      </c>
    </row>
    <row r="51" spans="1:5" ht="45" outlineLevel="1">
      <c r="A51" s="9" t="s">
        <v>20</v>
      </c>
      <c r="B51" s="9" t="s">
        <v>60</v>
      </c>
      <c r="C51" s="10">
        <v>27157.8</v>
      </c>
      <c r="D51" s="10">
        <v>27157.8</v>
      </c>
      <c r="E51" s="11">
        <f t="shared" si="0"/>
        <v>100</v>
      </c>
    </row>
    <row r="52" spans="1:5" ht="45" outlineLevel="1">
      <c r="A52" s="9" t="s">
        <v>20</v>
      </c>
      <c r="B52" s="9" t="s">
        <v>61</v>
      </c>
      <c r="C52" s="10">
        <v>20131.099999999999</v>
      </c>
      <c r="D52" s="10">
        <v>20131.099999999999</v>
      </c>
      <c r="E52" s="11">
        <f t="shared" si="0"/>
        <v>100</v>
      </c>
    </row>
    <row r="53" spans="1:5" ht="45" outlineLevel="1">
      <c r="A53" s="9" t="s">
        <v>20</v>
      </c>
      <c r="B53" s="9" t="s">
        <v>62</v>
      </c>
      <c r="C53" s="10">
        <v>30099.8</v>
      </c>
      <c r="D53" s="10">
        <v>30099.8</v>
      </c>
      <c r="E53" s="11">
        <f t="shared" si="0"/>
        <v>100</v>
      </c>
    </row>
    <row r="54" spans="1:5" ht="45" outlineLevel="1">
      <c r="A54" s="9" t="s">
        <v>20</v>
      </c>
      <c r="B54" s="9" t="s">
        <v>3</v>
      </c>
      <c r="C54" s="10">
        <v>8359.7999999999993</v>
      </c>
      <c r="D54" s="10">
        <v>8359.1</v>
      </c>
      <c r="E54" s="11">
        <f t="shared" si="0"/>
        <v>99.991626593937667</v>
      </c>
    </row>
    <row r="55" spans="1:5" ht="45" outlineLevel="1">
      <c r="A55" s="9" t="s">
        <v>20</v>
      </c>
      <c r="B55" s="9" t="s">
        <v>4</v>
      </c>
      <c r="C55" s="10">
        <v>2947.5</v>
      </c>
      <c r="D55" s="10">
        <v>2946.7</v>
      </c>
      <c r="E55" s="11">
        <f t="shared" si="0"/>
        <v>99.972858354537735</v>
      </c>
    </row>
    <row r="56" spans="1:5" ht="45" outlineLevel="1">
      <c r="A56" s="9" t="s">
        <v>20</v>
      </c>
      <c r="B56" s="9" t="s">
        <v>63</v>
      </c>
      <c r="C56" s="10">
        <v>7254.4</v>
      </c>
      <c r="D56" s="10">
        <v>7254.4</v>
      </c>
      <c r="E56" s="11">
        <f t="shared" si="0"/>
        <v>100</v>
      </c>
    </row>
    <row r="57" spans="1:5" ht="45" outlineLevel="1">
      <c r="A57" s="9" t="s">
        <v>20</v>
      </c>
      <c r="B57" s="9" t="s">
        <v>5</v>
      </c>
      <c r="C57" s="10">
        <v>20620.7</v>
      </c>
      <c r="D57" s="10">
        <v>20620.7</v>
      </c>
      <c r="E57" s="11">
        <f t="shared" si="0"/>
        <v>100</v>
      </c>
    </row>
    <row r="58" spans="1:5" ht="45" outlineLevel="1">
      <c r="A58" s="9" t="s">
        <v>20</v>
      </c>
      <c r="B58" s="9" t="s">
        <v>6</v>
      </c>
      <c r="C58" s="10">
        <v>7855.89</v>
      </c>
      <c r="D58" s="10">
        <v>7855</v>
      </c>
      <c r="E58" s="11">
        <f t="shared" si="0"/>
        <v>99.988670920799549</v>
      </c>
    </row>
    <row r="59" spans="1:5" ht="45" outlineLevel="1">
      <c r="A59" s="9" t="s">
        <v>20</v>
      </c>
      <c r="B59" s="9" t="s">
        <v>7</v>
      </c>
      <c r="C59" s="10">
        <v>9328</v>
      </c>
      <c r="D59" s="10">
        <v>9316.7000000000007</v>
      </c>
      <c r="E59" s="11">
        <f t="shared" si="0"/>
        <v>99.878859348198972</v>
      </c>
    </row>
    <row r="60" spans="1:5" ht="45" outlineLevel="1">
      <c r="A60" s="9" t="s">
        <v>20</v>
      </c>
      <c r="B60" s="9" t="s">
        <v>8</v>
      </c>
      <c r="C60" s="10">
        <v>10674.2</v>
      </c>
      <c r="D60" s="10">
        <v>10672.4</v>
      </c>
      <c r="E60" s="11">
        <f t="shared" si="0"/>
        <v>99.983136909557615</v>
      </c>
    </row>
    <row r="61" spans="1:5" ht="45" outlineLevel="1">
      <c r="A61" s="9" t="s">
        <v>20</v>
      </c>
      <c r="B61" s="9" t="s">
        <v>9</v>
      </c>
      <c r="C61" s="10">
        <v>11484.5</v>
      </c>
      <c r="D61" s="10">
        <v>11482.9</v>
      </c>
      <c r="E61" s="11">
        <f t="shared" si="0"/>
        <v>99.986068178849749</v>
      </c>
    </row>
    <row r="62" spans="1:5" ht="45" outlineLevel="1">
      <c r="A62" s="9" t="s">
        <v>20</v>
      </c>
      <c r="B62" s="9" t="s">
        <v>11</v>
      </c>
      <c r="C62" s="10">
        <v>31410.799999999999</v>
      </c>
      <c r="D62" s="10">
        <v>31410.799999999999</v>
      </c>
      <c r="E62" s="11">
        <f t="shared" si="0"/>
        <v>100</v>
      </c>
    </row>
    <row r="63" spans="1:5" ht="45" outlineLevel="1">
      <c r="A63" s="9" t="s">
        <v>20</v>
      </c>
      <c r="B63" s="9" t="s">
        <v>12</v>
      </c>
      <c r="C63" s="10">
        <v>8342.4</v>
      </c>
      <c r="D63" s="10">
        <v>8341.7999999999993</v>
      </c>
      <c r="E63" s="11">
        <f t="shared" si="0"/>
        <v>99.992807825086302</v>
      </c>
    </row>
    <row r="64" spans="1:5" ht="45" outlineLevel="1">
      <c r="A64" s="9" t="s">
        <v>20</v>
      </c>
      <c r="B64" s="9" t="s">
        <v>13</v>
      </c>
      <c r="C64" s="10">
        <v>29308.400000000001</v>
      </c>
      <c r="D64" s="10">
        <v>29306.3</v>
      </c>
      <c r="E64" s="11">
        <f t="shared" si="0"/>
        <v>99.992834818686788</v>
      </c>
    </row>
    <row r="65" spans="1:5" ht="45" outlineLevel="1">
      <c r="A65" s="9" t="s">
        <v>20</v>
      </c>
      <c r="B65" s="9" t="s">
        <v>2</v>
      </c>
      <c r="C65" s="10">
        <v>41146.800000000003</v>
      </c>
      <c r="D65" s="10">
        <v>41146.800000000003</v>
      </c>
      <c r="E65" s="11">
        <f t="shared" si="0"/>
        <v>100</v>
      </c>
    </row>
    <row r="66" spans="1:5" ht="45" outlineLevel="1">
      <c r="A66" s="9" t="s">
        <v>20</v>
      </c>
      <c r="B66" s="9" t="s">
        <v>65</v>
      </c>
      <c r="C66" s="10">
        <v>27876.9</v>
      </c>
      <c r="D66" s="10">
        <v>27773.5</v>
      </c>
      <c r="E66" s="11">
        <f t="shared" si="0"/>
        <v>99.629083578159694</v>
      </c>
    </row>
    <row r="67" spans="1:5" ht="45" outlineLevel="1">
      <c r="A67" s="9" t="s">
        <v>20</v>
      </c>
      <c r="B67" s="9" t="s">
        <v>10</v>
      </c>
      <c r="C67" s="10">
        <v>37422.300000000003</v>
      </c>
      <c r="D67" s="10">
        <v>37422.300000000003</v>
      </c>
      <c r="E67" s="11">
        <f t="shared" si="0"/>
        <v>100</v>
      </c>
    </row>
    <row r="68" spans="1:5" ht="45" hidden="1" outlineLevel="1">
      <c r="A68" s="9" t="s">
        <v>20</v>
      </c>
      <c r="B68" s="9" t="s">
        <v>64</v>
      </c>
      <c r="C68" s="10"/>
      <c r="D68" s="10"/>
      <c r="E68" s="11" t="e">
        <f t="shared" si="0"/>
        <v>#DIV/0!</v>
      </c>
    </row>
    <row r="69" spans="1:5" ht="45" outlineLevel="1">
      <c r="A69" s="9" t="s">
        <v>20</v>
      </c>
      <c r="B69" s="9" t="s">
        <v>14</v>
      </c>
      <c r="C69" s="10">
        <v>20735.7</v>
      </c>
      <c r="D69" s="10">
        <v>20602.900000000001</v>
      </c>
      <c r="E69" s="11">
        <f t="shared" si="0"/>
        <v>99.359558635589835</v>
      </c>
    </row>
    <row r="70" spans="1:5" ht="57">
      <c r="A70" s="12" t="s">
        <v>71</v>
      </c>
      <c r="B70" s="12"/>
      <c r="C70" s="13">
        <f>SUM(C21:C69)</f>
        <v>673783.29</v>
      </c>
      <c r="D70" s="13">
        <f>SUM(D21:D69)</f>
        <v>670968.4</v>
      </c>
      <c r="E70" s="14">
        <f t="shared" si="0"/>
        <v>99.582226208073521</v>
      </c>
    </row>
    <row r="71" spans="1:5" ht="71.25" outlineLevel="1">
      <c r="A71" s="12" t="s">
        <v>72</v>
      </c>
      <c r="B71" s="12"/>
      <c r="C71" s="13">
        <v>89623.4</v>
      </c>
      <c r="D71" s="13">
        <v>87612.5</v>
      </c>
      <c r="E71" s="14">
        <f t="shared" ref="E71:E72" si="1">D71/C71*100</f>
        <v>97.756277936342528</v>
      </c>
    </row>
    <row r="72" spans="1:5" ht="14.25">
      <c r="A72" s="15" t="s">
        <v>73</v>
      </c>
      <c r="B72" s="15"/>
      <c r="C72" s="16">
        <f>C9+C10+C11+C12+C19+C20+C70+C71</f>
        <v>953965.69000000006</v>
      </c>
      <c r="D72" s="16">
        <f>D9+D10+D11+D12+D19+D20+D70+D71</f>
        <v>929650</v>
      </c>
      <c r="E72" s="14">
        <f t="shared" si="1"/>
        <v>97.451093864811838</v>
      </c>
    </row>
    <row r="73" spans="1:5" ht="42.75" customHeight="1">
      <c r="A73" s="2"/>
    </row>
    <row r="74" spans="1:5" ht="42.75" customHeight="1">
      <c r="A74" s="17" t="s">
        <v>19</v>
      </c>
      <c r="B74" s="18"/>
    </row>
  </sheetData>
  <pageMargins left="0.35433070866141736" right="0.35433070866141736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</cp:lastModifiedBy>
  <cp:lastPrinted>2017-05-17T06:52:52Z</cp:lastPrinted>
  <dcterms:created xsi:type="dcterms:W3CDTF">2002-03-11T10:22:12Z</dcterms:created>
  <dcterms:modified xsi:type="dcterms:W3CDTF">2017-05-17T07:42:18Z</dcterms:modified>
</cp:coreProperties>
</file>