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0" yWindow="9195" windowWidth="15450" windowHeight="10320"/>
  </bookViews>
  <sheets>
    <sheet name="Бюджет" sheetId="4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Бюджет!$5:$5</definedName>
  </definedNames>
  <calcPr calcId="124519"/>
</workbook>
</file>

<file path=xl/calcChain.xml><?xml version="1.0" encoding="utf-8"?>
<calcChain xmlns="http://schemas.openxmlformats.org/spreadsheetml/2006/main">
  <c r="D73" i="4"/>
  <c r="C73"/>
  <c r="D72"/>
  <c r="C72"/>
  <c r="E71"/>
  <c r="E70"/>
  <c r="D69"/>
  <c r="C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D20"/>
  <c r="C20"/>
  <c r="E19"/>
  <c r="E18"/>
  <c r="E17"/>
  <c r="E16"/>
  <c r="E15"/>
  <c r="E14"/>
  <c r="E13"/>
  <c r="E12"/>
  <c r="E11"/>
  <c r="E10"/>
  <c r="D9"/>
  <c r="E9" s="1"/>
  <c r="C9"/>
  <c r="E8"/>
  <c r="E7"/>
  <c r="E6"/>
  <c r="E20" l="1"/>
  <c r="E69"/>
  <c r="E73"/>
  <c r="E72"/>
</calcChain>
</file>

<file path=xl/sharedStrings.xml><?xml version="1.0" encoding="utf-8"?>
<sst xmlns="http://schemas.openxmlformats.org/spreadsheetml/2006/main" count="140" uniqueCount="85">
  <si>
    <t>Администрация Нытвенского муниципального района Пермского края</t>
  </si>
  <si>
    <t>Отдел по культуре, физкультуре, спорту и молодежной политике</t>
  </si>
  <si>
    <t>Сведения об использовании органами местного самоуправления, подведомственными</t>
  </si>
  <si>
    <t>Органы местного самоуправления, главные распорядители бюджетных средств</t>
  </si>
  <si>
    <t>Подведомственные учреждения</t>
  </si>
  <si>
    <t xml:space="preserve">                     организациями выделяемых бюджетных средств </t>
  </si>
  <si>
    <t>Управление образования администрации Нытвенского муниципального района</t>
  </si>
  <si>
    <t>% исполнения</t>
  </si>
  <si>
    <t>тыс.рублей</t>
  </si>
  <si>
    <t>Отдел сельского хозяйства Нытвенского района</t>
  </si>
  <si>
    <t>МКУ "Центр по обслуживанию образовательных организаций"</t>
  </si>
  <si>
    <t>Администрация Нытвенского муниципального района</t>
  </si>
  <si>
    <t>МКУ "Служба гражданской защиты"</t>
  </si>
  <si>
    <t>МКУ "УКС"</t>
  </si>
  <si>
    <t>КСП НМР</t>
  </si>
  <si>
    <t>Нытвенский КУИ</t>
  </si>
  <si>
    <t>Отдел по культуре, физкультуре, спорту и молодежной политике администрации Нытвенского муниципального района Пермского края</t>
  </si>
  <si>
    <t>МБУ "ЦБС"</t>
  </si>
  <si>
    <t>МБУ "ЦКС Нытвенского района"</t>
  </si>
  <si>
    <t>МБУ ДО "ДШИ п. Уральский"</t>
  </si>
  <si>
    <t>МБУ ДО ДМШ п. Новоильинский</t>
  </si>
  <si>
    <t>МБУ ДО ДШИ г. Нытва</t>
  </si>
  <si>
    <t>МБУДО "Григорьевская ДШИ"</t>
  </si>
  <si>
    <t>Управление образования администрации Нытвенского муниципального района Пермского края</t>
  </si>
  <si>
    <t>МАДОУ детский сад "Колосок" ст.Чайковская</t>
  </si>
  <si>
    <t>МАДОУ детский сад "Малышок" п.Новоильинский</t>
  </si>
  <si>
    <t>МАДОУ детский сад N 1 г.Нытва</t>
  </si>
  <si>
    <t>МАДОУ детский сад N 13 г.Нытва</t>
  </si>
  <si>
    <t>МАДОУ детский сад N 4 г.Нытва</t>
  </si>
  <si>
    <t>МАОУ Гимназия г.Нытвы</t>
  </si>
  <si>
    <t>МАОУ ДО ДДТ г. Нытва</t>
  </si>
  <si>
    <t>МАОУ ДО ДЮСШ "Лидер" г. Нытва</t>
  </si>
  <si>
    <t>МБДОУ  д/с "Петушок" с.Григорьевское</t>
  </si>
  <si>
    <t>МБДОУ  детский  сад с.Мокино</t>
  </si>
  <si>
    <t>МБДОУ ЦРР-детский сад N 16 г.Нытва</t>
  </si>
  <si>
    <t>МБДОУ д/с N 2 ст.Григорьевская</t>
  </si>
  <si>
    <t>МБДОУ д/с с.Покровское</t>
  </si>
  <si>
    <t>МБДОУ детский сад "Березка" п.Уральский</t>
  </si>
  <si>
    <t>МБДОУ детский сад "Светлячок"</t>
  </si>
  <si>
    <t>МБДОУ детский сад "Теремок"</t>
  </si>
  <si>
    <t>МБДОУ детский сад N 1 п. Новоильинский</t>
  </si>
  <si>
    <t>МБДОУ детский сад N 10</t>
  </si>
  <si>
    <t>МБДОУ детский сад N 12 г. Нытва</t>
  </si>
  <si>
    <t>МБДОУ детский сад N 14</t>
  </si>
  <si>
    <t>МБДОУ детский сад N 7 г.Нытва</t>
  </si>
  <si>
    <t>МБДОУ детский сад д. Белобородово</t>
  </si>
  <si>
    <t>МБДОУ детский сад д. Груни</t>
  </si>
  <si>
    <t>МБДОУ детский сад д. Н-Гаревая</t>
  </si>
  <si>
    <t>МБДОУ детский сад с. Шерья</t>
  </si>
  <si>
    <t>МБОУ Батуровская ООШ</t>
  </si>
  <si>
    <t>МБОУ Григорьевская СОШ</t>
  </si>
  <si>
    <t>МБОУ ДО "ДЮСШ" г.Нытва</t>
  </si>
  <si>
    <t>МБОУ ДО "ЦДТ" п. Уральский</t>
  </si>
  <si>
    <t>МБОУ Запольская ООШ</t>
  </si>
  <si>
    <t>МБОУ Мокинская ООШ</t>
  </si>
  <si>
    <t>МБОУ НККК им. Атамана Ермака</t>
  </si>
  <si>
    <t>МБОУ Нытвенская школа-интернат</t>
  </si>
  <si>
    <t>МБОУ ООШ N 1 г.Нытва</t>
  </si>
  <si>
    <t>МБОУ ООШ N 2 г.Нытва</t>
  </si>
  <si>
    <t>МБОУ ООШ №89 ст.Григорьевская</t>
  </si>
  <si>
    <t>МБОУ Постаноговская ООШ</t>
  </si>
  <si>
    <t>МБОУ С(К)ОШ г. Нытва</t>
  </si>
  <si>
    <t>МБОУ СО школа п.Уральский</t>
  </si>
  <si>
    <t>МБОУ СОШ "Шерьинская - Базовая школа"</t>
  </si>
  <si>
    <t>МБОУ СОШ № 3 г. Нытва имени Ю.П. Чегодаева</t>
  </si>
  <si>
    <t>МБОУ Сергинская ООШ</t>
  </si>
  <si>
    <t>МБОУ Чайковская СОШ</t>
  </si>
  <si>
    <t>МБОУ Чекменёвская ООШ</t>
  </si>
  <si>
    <t>МБОУ начальная школа-детский сад с.Воробьи</t>
  </si>
  <si>
    <t>Финансовое управление администрации Нытвенского муниципального района Пермского края</t>
  </si>
  <si>
    <t>МКУ "ЦБУ г.Нытва"</t>
  </si>
  <si>
    <t>Финансовое управление Нытвенского района</t>
  </si>
  <si>
    <t>Итого</t>
  </si>
  <si>
    <t xml:space="preserve">                                          по состоянию  на  01.01.2019 года</t>
  </si>
  <si>
    <t>Утверждено бюджетных ассигнований с учетом изменений по состоянию на 01.01.2019 года</t>
  </si>
  <si>
    <t>Расход  по состоянию на 01.01.2019</t>
  </si>
  <si>
    <t>Земское Собрание Нытвенского муниципального района Пермского края</t>
  </si>
  <si>
    <t>Итого по смете "Администрация Нытвенского муниципального района Пермского края"</t>
  </si>
  <si>
    <t>Итого по смете "Земское Собрание Нытвенского муниципального района Пермского края"</t>
  </si>
  <si>
    <t>Итого по смете "Контрольно-счетная палата Нытвенского муниципального района Пермского края"</t>
  </si>
  <si>
    <t>Итого по смете "Нытвенский районный комитет по управлению имуществом"</t>
  </si>
  <si>
    <t>Итого по смете "Отдел по культуре, физкультуре, спорту и молодежной политике администрации Нытвенского муниципального района Пермского края</t>
  </si>
  <si>
    <t>Итого по смете Отдел сельского хозяйства и продовольствия администрации Нытвенского муниципального района Пермского края"</t>
  </si>
  <si>
    <t>Итого по смете "Управление образования администрации Нытвенского муниципального района Пермского края"</t>
  </si>
  <si>
    <t>Итого по смете "Финансовое управление администрации Нытвенского муниципального района Пермского края"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</si>
</sst>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4" fillId="0" borderId="0" xfId="1"/>
    <xf numFmtId="0" fontId="1" fillId="0" borderId="0" xfId="1" applyFont="1"/>
    <xf numFmtId="0" fontId="1" fillId="0" borderId="0" xfId="1" applyFont="1" applyAlignment="1">
      <alignment wrapText="1"/>
    </xf>
    <xf numFmtId="0" fontId="1" fillId="0" borderId="0" xfId="1" applyFont="1" applyAlignment="1">
      <alignment horizontal="left" vertical="top" wrapText="1"/>
    </xf>
    <xf numFmtId="0" fontId="3" fillId="0" borderId="0" xfId="1" applyFont="1" applyAlignment="1">
      <alignment horizontal="right" wrapText="1"/>
    </xf>
    <xf numFmtId="0" fontId="5" fillId="0" borderId="0" xfId="1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1" applyFont="1" applyAlignment="1">
      <alignment wrapText="1"/>
    </xf>
    <xf numFmtId="0" fontId="9" fillId="0" borderId="0" xfId="1" applyFont="1" applyAlignment="1">
      <alignment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wrapText="1"/>
    </xf>
    <xf numFmtId="165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wrapText="1"/>
    </xf>
    <xf numFmtId="165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topLeftCell="A68" workbookViewId="0">
      <selection activeCell="K5" sqref="K5"/>
    </sheetView>
  </sheetViews>
  <sheetFormatPr defaultRowHeight="12.75" customHeight="1"/>
  <cols>
    <col min="1" max="1" width="30.7109375" style="1" customWidth="1"/>
    <col min="2" max="2" width="26" style="1" customWidth="1"/>
    <col min="3" max="3" width="16.42578125" style="1" customWidth="1"/>
    <col min="4" max="4" width="16" style="1" customWidth="1"/>
    <col min="5" max="5" width="17.1406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15.75" customHeight="1">
      <c r="A1" s="8" t="s">
        <v>2</v>
      </c>
      <c r="B1" s="8"/>
      <c r="C1" s="9"/>
      <c r="D1" s="9"/>
      <c r="E1" s="10"/>
      <c r="F1" s="4"/>
      <c r="G1" s="4"/>
    </row>
    <row r="2" spans="1:10" ht="14.25" customHeight="1">
      <c r="A2" s="8" t="s">
        <v>5</v>
      </c>
      <c r="B2" s="8"/>
      <c r="C2" s="9"/>
      <c r="D2" s="9"/>
      <c r="E2" s="10"/>
      <c r="F2" s="4"/>
      <c r="G2" s="4"/>
    </row>
    <row r="3" spans="1:10" ht="14.25" customHeight="1">
      <c r="A3" s="8" t="s">
        <v>73</v>
      </c>
      <c r="B3" s="8"/>
      <c r="C3" s="9"/>
      <c r="D3" s="9"/>
      <c r="E3" s="10"/>
      <c r="F3" s="4"/>
      <c r="G3" s="4"/>
    </row>
    <row r="4" spans="1:10" ht="18.75">
      <c r="A4" s="6"/>
      <c r="B4" s="6"/>
      <c r="C4" s="6"/>
      <c r="D4" s="6"/>
      <c r="E4" s="5" t="s">
        <v>8</v>
      </c>
      <c r="F4" s="3"/>
      <c r="G4" s="3"/>
      <c r="H4" s="3"/>
      <c r="I4" s="2"/>
      <c r="J4" s="2"/>
    </row>
    <row r="5" spans="1:10" ht="99.75">
      <c r="A5" s="7" t="s">
        <v>3</v>
      </c>
      <c r="B5" s="7" t="s">
        <v>4</v>
      </c>
      <c r="C5" s="7" t="s">
        <v>74</v>
      </c>
      <c r="D5" s="19" t="s">
        <v>75</v>
      </c>
      <c r="E5" s="20" t="s">
        <v>7</v>
      </c>
    </row>
    <row r="6" spans="1:10" ht="45">
      <c r="A6" s="11" t="s">
        <v>0</v>
      </c>
      <c r="B6" s="11" t="s">
        <v>11</v>
      </c>
      <c r="C6" s="12">
        <v>39779.57</v>
      </c>
      <c r="D6" s="12">
        <v>39341.33</v>
      </c>
      <c r="E6" s="13">
        <f>D6/C6*100</f>
        <v>98.898328966351329</v>
      </c>
    </row>
    <row r="7" spans="1:10" ht="46.5" customHeight="1">
      <c r="A7" s="11" t="s">
        <v>0</v>
      </c>
      <c r="B7" s="11" t="s">
        <v>12</v>
      </c>
      <c r="C7" s="12">
        <v>16861.939999999999</v>
      </c>
      <c r="D7" s="12">
        <v>16855.2</v>
      </c>
      <c r="E7" s="13">
        <f t="shared" ref="E7:E66" si="0">D7/C7*100</f>
        <v>99.960028324143025</v>
      </c>
    </row>
    <row r="8" spans="1:10" ht="43.5" customHeight="1">
      <c r="A8" s="11" t="s">
        <v>0</v>
      </c>
      <c r="B8" s="11" t="s">
        <v>13</v>
      </c>
      <c r="C8" s="12">
        <v>334555.37</v>
      </c>
      <c r="D8" s="12">
        <v>312861.61</v>
      </c>
      <c r="E8" s="13">
        <f t="shared" si="0"/>
        <v>93.5156443610515</v>
      </c>
    </row>
    <row r="9" spans="1:10" ht="74.25" customHeight="1">
      <c r="A9" s="14" t="s">
        <v>77</v>
      </c>
      <c r="B9" s="14"/>
      <c r="C9" s="15">
        <f>SUM(C6:C8)</f>
        <v>391196.88</v>
      </c>
      <c r="D9" s="15">
        <f>SUM(D6:D8)</f>
        <v>369058.14</v>
      </c>
      <c r="E9" s="16">
        <f>D9/C9*100</f>
        <v>94.340767748454439</v>
      </c>
    </row>
    <row r="10" spans="1:10" ht="65.25" customHeight="1">
      <c r="A10" s="14" t="s">
        <v>78</v>
      </c>
      <c r="B10" s="14" t="s">
        <v>76</v>
      </c>
      <c r="C10" s="15">
        <v>4620.1400000000003</v>
      </c>
      <c r="D10" s="15">
        <v>4593.43</v>
      </c>
      <c r="E10" s="16">
        <f t="shared" si="0"/>
        <v>99.421878990679929</v>
      </c>
    </row>
    <row r="11" spans="1:10" ht="60.75" customHeight="1">
      <c r="A11" s="14" t="s">
        <v>79</v>
      </c>
      <c r="B11" s="14" t="s">
        <v>14</v>
      </c>
      <c r="C11" s="15">
        <v>3137.7</v>
      </c>
      <c r="D11" s="15">
        <v>3137.13</v>
      </c>
      <c r="E11" s="16">
        <f t="shared" si="0"/>
        <v>99.981833827325758</v>
      </c>
    </row>
    <row r="12" spans="1:10" ht="65.25" customHeight="1">
      <c r="A12" s="14" t="s">
        <v>80</v>
      </c>
      <c r="B12" s="14" t="s">
        <v>15</v>
      </c>
      <c r="C12" s="15">
        <v>21568.82</v>
      </c>
      <c r="D12" s="15">
        <v>19177.490000000002</v>
      </c>
      <c r="E12" s="16">
        <f t="shared" si="0"/>
        <v>88.913023521917296</v>
      </c>
    </row>
    <row r="13" spans="1:10" ht="63.75" customHeight="1">
      <c r="A13" s="11" t="s">
        <v>16</v>
      </c>
      <c r="B13" s="11" t="s">
        <v>17</v>
      </c>
      <c r="C13" s="12">
        <v>18263.32</v>
      </c>
      <c r="D13" s="12">
        <v>18263.32</v>
      </c>
      <c r="E13" s="13">
        <f t="shared" si="0"/>
        <v>100</v>
      </c>
    </row>
    <row r="14" spans="1:10" ht="90" customHeight="1">
      <c r="A14" s="11" t="s">
        <v>16</v>
      </c>
      <c r="B14" s="11" t="s">
        <v>18</v>
      </c>
      <c r="C14" s="12">
        <v>7915.48</v>
      </c>
      <c r="D14" s="12">
        <v>7915.41</v>
      </c>
      <c r="E14" s="13">
        <f t="shared" si="0"/>
        <v>99.999115656915322</v>
      </c>
    </row>
    <row r="15" spans="1:10" ht="86.25" customHeight="1">
      <c r="A15" s="11" t="s">
        <v>16</v>
      </c>
      <c r="B15" s="11" t="s">
        <v>19</v>
      </c>
      <c r="C15" s="12">
        <v>2603.29</v>
      </c>
      <c r="D15" s="12">
        <v>2603.29</v>
      </c>
      <c r="E15" s="13">
        <f t="shared" si="0"/>
        <v>100</v>
      </c>
    </row>
    <row r="16" spans="1:10" ht="95.25" customHeight="1">
      <c r="A16" s="11" t="s">
        <v>16</v>
      </c>
      <c r="B16" s="11" t="s">
        <v>20</v>
      </c>
      <c r="C16" s="12">
        <v>1213.99</v>
      </c>
      <c r="D16" s="12">
        <v>1213.99</v>
      </c>
      <c r="E16" s="13">
        <f t="shared" si="0"/>
        <v>100</v>
      </c>
    </row>
    <row r="17" spans="1:5" ht="49.5" customHeight="1">
      <c r="A17" s="11" t="s">
        <v>16</v>
      </c>
      <c r="B17" s="11" t="s">
        <v>21</v>
      </c>
      <c r="C17" s="12">
        <v>14939.09</v>
      </c>
      <c r="D17" s="12">
        <v>14914.95</v>
      </c>
      <c r="E17" s="13">
        <f t="shared" si="0"/>
        <v>99.838410505593046</v>
      </c>
    </row>
    <row r="18" spans="1:5" ht="62.25" customHeight="1">
      <c r="A18" s="11" t="s">
        <v>16</v>
      </c>
      <c r="B18" s="11" t="s">
        <v>22</v>
      </c>
      <c r="C18" s="12">
        <v>2270.9699999999998</v>
      </c>
      <c r="D18" s="12">
        <v>2270.9699999999998</v>
      </c>
      <c r="E18" s="13">
        <f t="shared" si="0"/>
        <v>100</v>
      </c>
    </row>
    <row r="19" spans="1:5" ht="83.25" customHeight="1">
      <c r="A19" s="11" t="s">
        <v>16</v>
      </c>
      <c r="B19" s="11" t="s">
        <v>1</v>
      </c>
      <c r="C19" s="12">
        <v>3001.88</v>
      </c>
      <c r="D19" s="12">
        <v>2992.17</v>
      </c>
      <c r="E19" s="13">
        <f t="shared" si="0"/>
        <v>99.676536037416554</v>
      </c>
    </row>
    <row r="20" spans="1:5" ht="90" customHeight="1">
      <c r="A20" s="14" t="s">
        <v>81</v>
      </c>
      <c r="B20" s="14"/>
      <c r="C20" s="15">
        <f>SUM(C13:C19)+0.1</f>
        <v>50208.119999999995</v>
      </c>
      <c r="D20" s="15">
        <f>SUM(D13:D19)+0.1</f>
        <v>50174.200000000004</v>
      </c>
      <c r="E20" s="16">
        <f t="shared" si="0"/>
        <v>99.932441206721151</v>
      </c>
    </row>
    <row r="21" spans="1:5" ht="89.25" customHeight="1">
      <c r="A21" s="14" t="s">
        <v>82</v>
      </c>
      <c r="B21" s="14" t="s">
        <v>9</v>
      </c>
      <c r="C21" s="15">
        <v>7447.83</v>
      </c>
      <c r="D21" s="15">
        <v>7266.85</v>
      </c>
      <c r="E21" s="16">
        <f t="shared" si="0"/>
        <v>97.570030465249616</v>
      </c>
    </row>
    <row r="22" spans="1:5" ht="60.75" customHeight="1">
      <c r="A22" s="11" t="s">
        <v>23</v>
      </c>
      <c r="B22" s="11" t="s">
        <v>24</v>
      </c>
      <c r="C22" s="12">
        <v>20229.400000000001</v>
      </c>
      <c r="D22" s="12">
        <v>20229.400000000001</v>
      </c>
      <c r="E22" s="13">
        <f t="shared" si="0"/>
        <v>100</v>
      </c>
    </row>
    <row r="23" spans="1:5" ht="72" customHeight="1">
      <c r="A23" s="11" t="s">
        <v>23</v>
      </c>
      <c r="B23" s="11" t="s">
        <v>25</v>
      </c>
      <c r="C23" s="12">
        <v>8580.6</v>
      </c>
      <c r="D23" s="12">
        <v>8580.65</v>
      </c>
      <c r="E23" s="13">
        <f t="shared" si="0"/>
        <v>100.00058270983381</v>
      </c>
    </row>
    <row r="24" spans="1:5" ht="60" customHeight="1">
      <c r="A24" s="11" t="s">
        <v>23</v>
      </c>
      <c r="B24" s="11" t="s">
        <v>26</v>
      </c>
      <c r="C24" s="12">
        <v>26582.48</v>
      </c>
      <c r="D24" s="12">
        <v>26582.48</v>
      </c>
      <c r="E24" s="13">
        <f t="shared" si="0"/>
        <v>100</v>
      </c>
    </row>
    <row r="25" spans="1:5" ht="66" customHeight="1">
      <c r="A25" s="11" t="s">
        <v>23</v>
      </c>
      <c r="B25" s="11" t="s">
        <v>27</v>
      </c>
      <c r="C25" s="12">
        <v>21860.95</v>
      </c>
      <c r="D25" s="12">
        <v>21860.95</v>
      </c>
      <c r="E25" s="13">
        <f t="shared" si="0"/>
        <v>100</v>
      </c>
    </row>
    <row r="26" spans="1:5" ht="62.25" customHeight="1">
      <c r="A26" s="11" t="s">
        <v>23</v>
      </c>
      <c r="B26" s="11" t="s">
        <v>28</v>
      </c>
      <c r="C26" s="12">
        <v>14314.28</v>
      </c>
      <c r="D26" s="12">
        <v>14314.28</v>
      </c>
      <c r="E26" s="13">
        <f t="shared" si="0"/>
        <v>100</v>
      </c>
    </row>
    <row r="27" spans="1:5" ht="60" customHeight="1">
      <c r="A27" s="11" t="s">
        <v>23</v>
      </c>
      <c r="B27" s="11" t="s">
        <v>29</v>
      </c>
      <c r="C27" s="12">
        <v>26635.66</v>
      </c>
      <c r="D27" s="12">
        <v>26635.66</v>
      </c>
      <c r="E27" s="13">
        <f t="shared" si="0"/>
        <v>100</v>
      </c>
    </row>
    <row r="28" spans="1:5" ht="57.75" customHeight="1">
      <c r="A28" s="11" t="s">
        <v>23</v>
      </c>
      <c r="B28" s="11" t="s">
        <v>30</v>
      </c>
      <c r="C28" s="12">
        <v>19648.830000000002</v>
      </c>
      <c r="D28" s="12">
        <v>19648.830000000002</v>
      </c>
      <c r="E28" s="13">
        <f t="shared" si="0"/>
        <v>100</v>
      </c>
    </row>
    <row r="29" spans="1:5" ht="62.25" customHeight="1">
      <c r="A29" s="11" t="s">
        <v>23</v>
      </c>
      <c r="B29" s="11" t="s">
        <v>31</v>
      </c>
      <c r="C29" s="12">
        <v>19983.689999999999</v>
      </c>
      <c r="D29" s="12">
        <v>19976.3</v>
      </c>
      <c r="E29" s="13">
        <f t="shared" si="0"/>
        <v>99.963019842681717</v>
      </c>
    </row>
    <row r="30" spans="1:5" ht="72" customHeight="1">
      <c r="A30" s="11" t="s">
        <v>23</v>
      </c>
      <c r="B30" s="11" t="s">
        <v>32</v>
      </c>
      <c r="C30" s="12">
        <v>8433.6</v>
      </c>
      <c r="D30" s="12">
        <v>8433.6</v>
      </c>
      <c r="E30" s="13">
        <f t="shared" si="0"/>
        <v>100</v>
      </c>
    </row>
    <row r="31" spans="1:5" ht="76.5" customHeight="1">
      <c r="A31" s="11" t="s">
        <v>23</v>
      </c>
      <c r="B31" s="11" t="s">
        <v>33</v>
      </c>
      <c r="C31" s="12">
        <v>6208.19</v>
      </c>
      <c r="D31" s="12">
        <v>6208.19</v>
      </c>
      <c r="E31" s="13">
        <f t="shared" si="0"/>
        <v>100</v>
      </c>
    </row>
    <row r="32" spans="1:5" ht="75.75" customHeight="1">
      <c r="A32" s="11" t="s">
        <v>23</v>
      </c>
      <c r="B32" s="11" t="s">
        <v>34</v>
      </c>
      <c r="C32" s="12">
        <v>21128.42</v>
      </c>
      <c r="D32" s="12">
        <v>21128.42</v>
      </c>
      <c r="E32" s="13">
        <f t="shared" si="0"/>
        <v>100</v>
      </c>
    </row>
    <row r="33" spans="1:5" ht="72" customHeight="1">
      <c r="A33" s="11" t="s">
        <v>23</v>
      </c>
      <c r="B33" s="11" t="s">
        <v>35</v>
      </c>
      <c r="C33" s="12">
        <v>4191.62</v>
      </c>
      <c r="D33" s="12">
        <v>4191.62</v>
      </c>
      <c r="E33" s="13">
        <f t="shared" si="0"/>
        <v>100</v>
      </c>
    </row>
    <row r="34" spans="1:5" ht="58.5" customHeight="1">
      <c r="A34" s="11" t="s">
        <v>23</v>
      </c>
      <c r="B34" s="11" t="s">
        <v>36</v>
      </c>
      <c r="C34" s="12">
        <v>2265.27</v>
      </c>
      <c r="D34" s="12">
        <v>2265.27</v>
      </c>
      <c r="E34" s="13">
        <f t="shared" si="0"/>
        <v>100</v>
      </c>
    </row>
    <row r="35" spans="1:5" ht="72.75" customHeight="1">
      <c r="A35" s="11" t="s">
        <v>23</v>
      </c>
      <c r="B35" s="11" t="s">
        <v>37</v>
      </c>
      <c r="C35" s="12">
        <v>15305.5</v>
      </c>
      <c r="D35" s="12">
        <v>15305.5</v>
      </c>
      <c r="E35" s="13">
        <f t="shared" si="0"/>
        <v>100</v>
      </c>
    </row>
    <row r="36" spans="1:5" ht="63" customHeight="1">
      <c r="A36" s="11" t="s">
        <v>23</v>
      </c>
      <c r="B36" s="11" t="s">
        <v>38</v>
      </c>
      <c r="C36" s="12">
        <v>18498.16</v>
      </c>
      <c r="D36" s="12">
        <v>18498.16</v>
      </c>
      <c r="E36" s="13">
        <f t="shared" si="0"/>
        <v>100</v>
      </c>
    </row>
    <row r="37" spans="1:5" ht="59.25" customHeight="1">
      <c r="A37" s="11" t="s">
        <v>23</v>
      </c>
      <c r="B37" s="11" t="s">
        <v>39</v>
      </c>
      <c r="C37" s="12">
        <v>15906.72</v>
      </c>
      <c r="D37" s="12">
        <v>15906.72</v>
      </c>
      <c r="E37" s="13">
        <f t="shared" si="0"/>
        <v>100</v>
      </c>
    </row>
    <row r="38" spans="1:5" ht="69.75" customHeight="1">
      <c r="A38" s="11" t="s">
        <v>23</v>
      </c>
      <c r="B38" s="11" t="s">
        <v>40</v>
      </c>
      <c r="C38" s="12">
        <v>7411.19</v>
      </c>
      <c r="D38" s="12">
        <v>7411.19</v>
      </c>
      <c r="E38" s="13">
        <f t="shared" si="0"/>
        <v>100</v>
      </c>
    </row>
    <row r="39" spans="1:5" ht="68.25" customHeight="1">
      <c r="A39" s="11" t="s">
        <v>23</v>
      </c>
      <c r="B39" s="11" t="s">
        <v>41</v>
      </c>
      <c r="C39" s="12">
        <v>511.59</v>
      </c>
      <c r="D39" s="12">
        <v>511.59</v>
      </c>
      <c r="E39" s="13">
        <f t="shared" si="0"/>
        <v>100</v>
      </c>
    </row>
    <row r="40" spans="1:5" ht="66" customHeight="1">
      <c r="A40" s="11" t="s">
        <v>23</v>
      </c>
      <c r="B40" s="11" t="s">
        <v>42</v>
      </c>
      <c r="C40" s="12">
        <v>5288.77</v>
      </c>
      <c r="D40" s="12">
        <v>5288.77</v>
      </c>
      <c r="E40" s="13">
        <f t="shared" si="0"/>
        <v>100</v>
      </c>
    </row>
    <row r="41" spans="1:5" ht="72.75" customHeight="1">
      <c r="A41" s="11" t="s">
        <v>23</v>
      </c>
      <c r="B41" s="11" t="s">
        <v>43</v>
      </c>
      <c r="C41" s="12">
        <v>18442.650000000001</v>
      </c>
      <c r="D41" s="12">
        <v>18442.650000000001</v>
      </c>
      <c r="E41" s="13">
        <f t="shared" si="0"/>
        <v>100</v>
      </c>
    </row>
    <row r="42" spans="1:5" ht="67.5" customHeight="1">
      <c r="A42" s="11" t="s">
        <v>23</v>
      </c>
      <c r="B42" s="11" t="s">
        <v>44</v>
      </c>
      <c r="C42" s="12">
        <v>61.38</v>
      </c>
      <c r="D42" s="12">
        <v>61.38</v>
      </c>
      <c r="E42" s="13">
        <f t="shared" si="0"/>
        <v>100</v>
      </c>
    </row>
    <row r="43" spans="1:5" ht="62.25" customHeight="1">
      <c r="A43" s="11" t="s">
        <v>23</v>
      </c>
      <c r="B43" s="11" t="s">
        <v>45</v>
      </c>
      <c r="C43" s="12">
        <v>6395.91</v>
      </c>
      <c r="D43" s="12">
        <v>6395.91</v>
      </c>
      <c r="E43" s="13">
        <f t="shared" si="0"/>
        <v>100</v>
      </c>
    </row>
    <row r="44" spans="1:5" ht="71.25" customHeight="1">
      <c r="A44" s="11" t="s">
        <v>23</v>
      </c>
      <c r="B44" s="11" t="s">
        <v>46</v>
      </c>
      <c r="C44" s="12">
        <v>1333.45</v>
      </c>
      <c r="D44" s="12">
        <v>1333.4</v>
      </c>
      <c r="E44" s="13">
        <f t="shared" si="0"/>
        <v>99.996250328096295</v>
      </c>
    </row>
    <row r="45" spans="1:5" ht="66" customHeight="1">
      <c r="A45" s="11" t="s">
        <v>23</v>
      </c>
      <c r="B45" s="11" t="s">
        <v>47</v>
      </c>
      <c r="C45" s="12">
        <v>3989.04</v>
      </c>
      <c r="D45" s="12">
        <v>3989.04</v>
      </c>
      <c r="E45" s="13">
        <f t="shared" si="0"/>
        <v>100</v>
      </c>
    </row>
    <row r="46" spans="1:5" ht="73.5" customHeight="1">
      <c r="A46" s="11" t="s">
        <v>23</v>
      </c>
      <c r="B46" s="11" t="s">
        <v>48</v>
      </c>
      <c r="C46" s="12">
        <v>8594.0300000000007</v>
      </c>
      <c r="D46" s="12">
        <v>8594.0300000000007</v>
      </c>
      <c r="E46" s="13">
        <f t="shared" si="0"/>
        <v>100</v>
      </c>
    </row>
    <row r="47" spans="1:5" ht="63.75" customHeight="1">
      <c r="A47" s="11" t="s">
        <v>23</v>
      </c>
      <c r="B47" s="11" t="s">
        <v>49</v>
      </c>
      <c r="C47" s="12">
        <v>4276.43</v>
      </c>
      <c r="D47" s="12">
        <v>4276.43</v>
      </c>
      <c r="E47" s="13">
        <f t="shared" si="0"/>
        <v>100</v>
      </c>
    </row>
    <row r="48" spans="1:5" ht="72.75" customHeight="1">
      <c r="A48" s="11" t="s">
        <v>23</v>
      </c>
      <c r="B48" s="11" t="s">
        <v>50</v>
      </c>
      <c r="C48" s="12">
        <v>24095.3</v>
      </c>
      <c r="D48" s="12">
        <v>24095.3</v>
      </c>
      <c r="E48" s="13">
        <f t="shared" si="0"/>
        <v>100</v>
      </c>
    </row>
    <row r="49" spans="1:5" ht="66" customHeight="1">
      <c r="A49" s="11" t="s">
        <v>23</v>
      </c>
      <c r="B49" s="11" t="s">
        <v>51</v>
      </c>
      <c r="C49" s="12">
        <v>9837.83</v>
      </c>
      <c r="D49" s="12">
        <v>9837.7999999999993</v>
      </c>
      <c r="E49" s="13">
        <f t="shared" si="0"/>
        <v>99.999695054702102</v>
      </c>
    </row>
    <row r="50" spans="1:5" ht="71.25" customHeight="1">
      <c r="A50" s="11" t="s">
        <v>23</v>
      </c>
      <c r="B50" s="11" t="s">
        <v>52</v>
      </c>
      <c r="C50" s="12">
        <v>6670.73</v>
      </c>
      <c r="D50" s="12">
        <v>6670.7</v>
      </c>
      <c r="E50" s="13">
        <f t="shared" si="0"/>
        <v>99.999550274107946</v>
      </c>
    </row>
    <row r="51" spans="1:5" ht="75.75" customHeight="1">
      <c r="A51" s="11" t="s">
        <v>23</v>
      </c>
      <c r="B51" s="11" t="s">
        <v>53</v>
      </c>
      <c r="C51" s="12">
        <v>9047.91</v>
      </c>
      <c r="D51" s="12">
        <v>9047.91</v>
      </c>
      <c r="E51" s="13">
        <f t="shared" si="0"/>
        <v>100</v>
      </c>
    </row>
    <row r="52" spans="1:5" ht="74.25" customHeight="1">
      <c r="A52" s="11" t="s">
        <v>23</v>
      </c>
      <c r="B52" s="11" t="s">
        <v>54</v>
      </c>
      <c r="C52" s="12">
        <v>9099.2900000000009</v>
      </c>
      <c r="D52" s="12">
        <v>9099.2900000000009</v>
      </c>
      <c r="E52" s="13">
        <f t="shared" si="0"/>
        <v>100</v>
      </c>
    </row>
    <row r="53" spans="1:5" ht="71.25" customHeight="1">
      <c r="A53" s="11" t="s">
        <v>23</v>
      </c>
      <c r="B53" s="11" t="s">
        <v>55</v>
      </c>
      <c r="C53" s="12">
        <v>27008.31</v>
      </c>
      <c r="D53" s="12">
        <v>27008.31</v>
      </c>
      <c r="E53" s="13">
        <f t="shared" si="0"/>
        <v>100</v>
      </c>
    </row>
    <row r="54" spans="1:5" ht="76.5" customHeight="1">
      <c r="A54" s="11" t="s">
        <v>23</v>
      </c>
      <c r="B54" s="11" t="s">
        <v>56</v>
      </c>
      <c r="C54" s="12">
        <v>18724.37</v>
      </c>
      <c r="D54" s="12">
        <v>18724.37</v>
      </c>
      <c r="E54" s="13">
        <f t="shared" si="0"/>
        <v>100</v>
      </c>
    </row>
    <row r="55" spans="1:5" ht="72.75" customHeight="1">
      <c r="A55" s="11" t="s">
        <v>23</v>
      </c>
      <c r="B55" s="11" t="s">
        <v>57</v>
      </c>
      <c r="C55" s="12">
        <v>20133.05</v>
      </c>
      <c r="D55" s="12">
        <v>20133</v>
      </c>
      <c r="E55" s="13">
        <f t="shared" si="0"/>
        <v>99.999751652134179</v>
      </c>
    </row>
    <row r="56" spans="1:5" ht="69.75" customHeight="1">
      <c r="A56" s="11" t="s">
        <v>23</v>
      </c>
      <c r="B56" s="11" t="s">
        <v>58</v>
      </c>
      <c r="C56" s="12">
        <v>36540.589999999997</v>
      </c>
      <c r="D56" s="12">
        <v>36527.71</v>
      </c>
      <c r="E56" s="13">
        <f t="shared" si="0"/>
        <v>99.96475152700053</v>
      </c>
    </row>
    <row r="57" spans="1:5" ht="61.5" customHeight="1">
      <c r="A57" s="11" t="s">
        <v>23</v>
      </c>
      <c r="B57" s="11" t="s">
        <v>59</v>
      </c>
      <c r="C57" s="12">
        <v>8418.44</v>
      </c>
      <c r="D57" s="12">
        <v>8414.6</v>
      </c>
      <c r="E57" s="13">
        <f t="shared" si="0"/>
        <v>99.954385848209398</v>
      </c>
    </row>
    <row r="58" spans="1:5" ht="72" customHeight="1">
      <c r="A58" s="11" t="s">
        <v>23</v>
      </c>
      <c r="B58" s="11" t="s">
        <v>60</v>
      </c>
      <c r="C58" s="12">
        <v>10225.129999999999</v>
      </c>
      <c r="D58" s="12">
        <v>10225.1</v>
      </c>
      <c r="E58" s="13">
        <f t="shared" si="0"/>
        <v>99.999706605197204</v>
      </c>
    </row>
    <row r="59" spans="1:5" ht="63.75" customHeight="1">
      <c r="A59" s="11" t="s">
        <v>23</v>
      </c>
      <c r="B59" s="11" t="s">
        <v>61</v>
      </c>
      <c r="C59" s="12">
        <v>32084.49</v>
      </c>
      <c r="D59" s="12">
        <v>32011.79</v>
      </c>
      <c r="E59" s="13">
        <f t="shared" si="0"/>
        <v>99.773410766385879</v>
      </c>
    </row>
    <row r="60" spans="1:5" ht="64.5" customHeight="1">
      <c r="A60" s="11" t="s">
        <v>23</v>
      </c>
      <c r="B60" s="11" t="s">
        <v>62</v>
      </c>
      <c r="C60" s="12">
        <v>40848.79</v>
      </c>
      <c r="D60" s="12">
        <v>40848.79</v>
      </c>
      <c r="E60" s="13">
        <f t="shared" si="0"/>
        <v>100</v>
      </c>
    </row>
    <row r="61" spans="1:5" ht="72.75" customHeight="1">
      <c r="A61" s="11" t="s">
        <v>23</v>
      </c>
      <c r="B61" s="11" t="s">
        <v>63</v>
      </c>
      <c r="C61" s="12">
        <v>29739.02</v>
      </c>
      <c r="D61" s="12">
        <v>29738.92</v>
      </c>
      <c r="E61" s="13">
        <f t="shared" si="0"/>
        <v>99.999663741441367</v>
      </c>
    </row>
    <row r="62" spans="1:5" ht="61.5" customHeight="1">
      <c r="A62" s="11" t="s">
        <v>23</v>
      </c>
      <c r="B62" s="11" t="s">
        <v>64</v>
      </c>
      <c r="C62" s="12">
        <v>45314.22</v>
      </c>
      <c r="D62" s="12">
        <v>45191.5</v>
      </c>
      <c r="E62" s="13">
        <f t="shared" si="0"/>
        <v>99.729179935128528</v>
      </c>
    </row>
    <row r="63" spans="1:5" ht="63" customHeight="1">
      <c r="A63" s="11" t="s">
        <v>23</v>
      </c>
      <c r="B63" s="11" t="s">
        <v>65</v>
      </c>
      <c r="C63" s="12">
        <v>13602.97</v>
      </c>
      <c r="D63" s="12">
        <v>13602.97</v>
      </c>
      <c r="E63" s="13">
        <f t="shared" si="0"/>
        <v>100</v>
      </c>
    </row>
    <row r="64" spans="1:5" ht="72.75" customHeight="1">
      <c r="A64" s="11" t="s">
        <v>23</v>
      </c>
      <c r="B64" s="11" t="s">
        <v>66</v>
      </c>
      <c r="C64" s="12">
        <v>36473.53</v>
      </c>
      <c r="D64" s="12">
        <v>36473.5</v>
      </c>
      <c r="E64" s="13">
        <f t="shared" si="0"/>
        <v>99.999917748569985</v>
      </c>
    </row>
    <row r="65" spans="1:5" ht="71.25" customHeight="1">
      <c r="A65" s="11" t="s">
        <v>23</v>
      </c>
      <c r="B65" s="11" t="s">
        <v>67</v>
      </c>
      <c r="C65" s="12">
        <v>13051.19</v>
      </c>
      <c r="D65" s="12">
        <v>13051.19</v>
      </c>
      <c r="E65" s="13">
        <f t="shared" si="0"/>
        <v>100</v>
      </c>
    </row>
    <row r="66" spans="1:5" ht="73.5" customHeight="1">
      <c r="A66" s="11" t="s">
        <v>23</v>
      </c>
      <c r="B66" s="11" t="s">
        <v>68</v>
      </c>
      <c r="C66" s="12">
        <v>668.39</v>
      </c>
      <c r="D66" s="12">
        <v>668.39</v>
      </c>
      <c r="E66" s="13">
        <f t="shared" si="0"/>
        <v>100</v>
      </c>
    </row>
    <row r="67" spans="1:5" ht="62.25" customHeight="1">
      <c r="A67" s="11" t="s">
        <v>23</v>
      </c>
      <c r="B67" s="11" t="s">
        <v>10</v>
      </c>
      <c r="C67" s="12">
        <v>18184.900000000001</v>
      </c>
      <c r="D67" s="12">
        <v>18102.78</v>
      </c>
      <c r="E67" s="13">
        <f t="shared" ref="E67:E73" si="1">D67/C67*100</f>
        <v>99.548416543395874</v>
      </c>
    </row>
    <row r="68" spans="1:5" ht="69" customHeight="1">
      <c r="A68" s="11" t="s">
        <v>23</v>
      </c>
      <c r="B68" s="11" t="s">
        <v>6</v>
      </c>
      <c r="C68" s="12">
        <v>55363.21</v>
      </c>
      <c r="D68" s="12">
        <v>12783.1</v>
      </c>
      <c r="E68" s="13">
        <f t="shared" si="1"/>
        <v>23.089521001401472</v>
      </c>
    </row>
    <row r="69" spans="1:5" ht="69.75" customHeight="1">
      <c r="A69" s="14" t="s">
        <v>83</v>
      </c>
      <c r="B69" s="14"/>
      <c r="C69" s="15">
        <f>SUM(C22:C68)+0.1</f>
        <v>771209.56999999983</v>
      </c>
      <c r="D69" s="15">
        <f>SUM(D22:D68)+0.3</f>
        <v>728327.74</v>
      </c>
      <c r="E69" s="16">
        <f t="shared" si="1"/>
        <v>94.439665731845125</v>
      </c>
    </row>
    <row r="70" spans="1:5" ht="66.75" customHeight="1">
      <c r="A70" s="11" t="s">
        <v>69</v>
      </c>
      <c r="B70" s="11" t="s">
        <v>70</v>
      </c>
      <c r="C70" s="12">
        <v>23.3</v>
      </c>
      <c r="D70" s="12">
        <v>23.35</v>
      </c>
      <c r="E70" s="13">
        <f t="shared" si="1"/>
        <v>100.21459227467811</v>
      </c>
    </row>
    <row r="71" spans="1:5" ht="64.5" customHeight="1">
      <c r="A71" s="11" t="s">
        <v>69</v>
      </c>
      <c r="B71" s="11" t="s">
        <v>71</v>
      </c>
      <c r="C71" s="12">
        <v>81488.3</v>
      </c>
      <c r="D71" s="12">
        <v>81014.42</v>
      </c>
      <c r="E71" s="13">
        <f t="shared" si="1"/>
        <v>99.418468663599555</v>
      </c>
    </row>
    <row r="72" spans="1:5" ht="81.75" customHeight="1">
      <c r="A72" s="14" t="s">
        <v>84</v>
      </c>
      <c r="B72" s="14"/>
      <c r="C72" s="15">
        <f>SUM(C70:C71)</f>
        <v>81511.600000000006</v>
      </c>
      <c r="D72" s="15">
        <f>SUM(D70:D71)</f>
        <v>81037.77</v>
      </c>
      <c r="E72" s="16">
        <f t="shared" si="1"/>
        <v>99.418696234646347</v>
      </c>
    </row>
    <row r="73" spans="1:5" ht="12.75" customHeight="1">
      <c r="A73" s="17" t="s">
        <v>72</v>
      </c>
      <c r="B73" s="17"/>
      <c r="C73" s="18">
        <f>C72+C69+C20+C9-0.1+C10+C11+C12+C21</f>
        <v>1330900.5599999998</v>
      </c>
      <c r="D73" s="18">
        <f>D72+D69+D20+D9-0.1+D10+D11+D12+D21</f>
        <v>1262772.6499999999</v>
      </c>
      <c r="E73" s="16">
        <f t="shared" si="1"/>
        <v>94.881066846947604</v>
      </c>
    </row>
  </sheetData>
  <pageMargins left="0.35433070866141736" right="0.35433070866141736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</cp:lastModifiedBy>
  <cp:lastPrinted>2019-05-23T08:22:45Z</cp:lastPrinted>
  <dcterms:created xsi:type="dcterms:W3CDTF">2002-03-11T10:22:12Z</dcterms:created>
  <dcterms:modified xsi:type="dcterms:W3CDTF">2019-05-23T08:36:19Z</dcterms:modified>
</cp:coreProperties>
</file>