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40" windowHeight="5010"/>
  </bookViews>
  <sheets>
    <sheet name="для газеты" sheetId="6" r:id="rId1"/>
    <sheet name="Лист3" sheetId="3" r:id="rId2"/>
  </sheets>
  <definedNames>
    <definedName name="_xlnm.Print_Titles" localSheetId="0">'для газеты'!$10:$11</definedName>
  </definedNames>
  <calcPr calcId="124519"/>
</workbook>
</file>

<file path=xl/calcChain.xml><?xml version="1.0" encoding="utf-8"?>
<calcChain xmlns="http://schemas.openxmlformats.org/spreadsheetml/2006/main">
  <c r="D83" i="6"/>
  <c r="C83"/>
  <c r="B83"/>
  <c r="D78"/>
  <c r="C78"/>
  <c r="B77"/>
  <c r="D75"/>
  <c r="C75"/>
  <c r="B75"/>
  <c r="D65"/>
  <c r="D72" s="1"/>
  <c r="C65"/>
  <c r="B65"/>
  <c r="B72" s="1"/>
  <c r="D63"/>
  <c r="C63"/>
  <c r="B63"/>
  <c r="D58"/>
  <c r="D61" s="1"/>
  <c r="C58"/>
  <c r="B58"/>
  <c r="B61" s="1"/>
  <c r="D57"/>
  <c r="C57"/>
  <c r="B57"/>
  <c r="D48"/>
  <c r="C48"/>
  <c r="B48"/>
  <c r="B35"/>
  <c r="B29"/>
  <c r="B78" l="1"/>
  <c r="C72"/>
  <c r="C61"/>
  <c r="D49"/>
  <c r="D84" s="1"/>
  <c r="B49" l="1"/>
  <c r="C49"/>
  <c r="B84"/>
  <c r="B85" s="1"/>
  <c r="D85"/>
  <c r="C84" l="1"/>
  <c r="C85" l="1"/>
</calcChain>
</file>

<file path=xl/sharedStrings.xml><?xml version="1.0" encoding="utf-8"?>
<sst xmlns="http://schemas.openxmlformats.org/spreadsheetml/2006/main" count="88" uniqueCount="85">
  <si>
    <t>2014 год</t>
  </si>
  <si>
    <t>проект</t>
  </si>
  <si>
    <t>Налоговые и неналоговые доходы</t>
  </si>
  <si>
    <t>в том числе:</t>
  </si>
  <si>
    <t>Налог на доходы физических лиц</t>
  </si>
  <si>
    <t>Доходы от уплаты акцизов</t>
  </si>
  <si>
    <t>Единый налог на вмененный доход</t>
  </si>
  <si>
    <t>Налог, взимаемый с применением патентной системы налогообложения</t>
  </si>
  <si>
    <t>Транспортный налог с организаций</t>
  </si>
  <si>
    <t xml:space="preserve">Транспортный налог с физических лиц </t>
  </si>
  <si>
    <t>Госпошлина</t>
  </si>
  <si>
    <t>Доходы от сдачи  в аренду земельных участков</t>
  </si>
  <si>
    <t>Доходы от сдачи в аренду муниципального имущества</t>
  </si>
  <si>
    <t xml:space="preserve"> Плата за негативное воздействие на окружающую среду</t>
  </si>
  <si>
    <t xml:space="preserve">Доходы от оказания платных услуг и компенсации затрат </t>
  </si>
  <si>
    <t>Доходы от продажи материальных активов</t>
  </si>
  <si>
    <t>Доходы от продажи земельных участков</t>
  </si>
  <si>
    <t>Административные сборы</t>
  </si>
  <si>
    <t>Штрафы, санкции</t>
  </si>
  <si>
    <t>Безвозмездные поступления</t>
  </si>
  <si>
    <t>Всего доходов</t>
  </si>
  <si>
    <t xml:space="preserve">Развитие системы здравоохранения Нытвенского муниципального района </t>
  </si>
  <si>
    <t xml:space="preserve">Развитие системы образования Нытвенского муниципального района </t>
  </si>
  <si>
    <t>Развитие культуры и искусства  Нытвенского муниципального района</t>
  </si>
  <si>
    <t>Развитие физической культуры, спорта и формирование здорового образа жизни в Нытвенском муниципальном районе</t>
  </si>
  <si>
    <t>Обеспечение безопасности жизнедеятельности населения Нытвенского муниципального района</t>
  </si>
  <si>
    <t>Энергосбережение и повышение энергетической эффективности в Нытвенском муниципальном районе</t>
  </si>
  <si>
    <t xml:space="preserve">Охрана окружающей среды на территории Нытвенского муниципального района </t>
  </si>
  <si>
    <t>Итого программный бюджет</t>
  </si>
  <si>
    <t>ВЦП "Развитие малого и среднего предпринимательсва в Нытвенском муниципальном районе"</t>
  </si>
  <si>
    <t>ВЦП "Содействие занятости населения"</t>
  </si>
  <si>
    <t>Непрограммные мероприятия</t>
  </si>
  <si>
    <t>Развитие сельского хозяйства и регулирование рынков сельскохозяйственной продукции, сырья и продовольствия в Нытвенском муниципальном районе</t>
  </si>
  <si>
    <t>Приведение в нормативное состояние объектов общественной инфраструктуры Нытвенского муниципального района</t>
  </si>
  <si>
    <t xml:space="preserve">Совершенствование муниципального управления в сфере  дополнительного профессионального образования муниципальных служащих и выборных должностных лиц Нытвенского муниципального района </t>
  </si>
  <si>
    <t>Устойчивое развитие сельских территорий в Нытвенском муниципальном районе</t>
  </si>
  <si>
    <t>Функционирование высшего дожностного лица субъекта 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</si>
  <si>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</si>
  <si>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исполнительной власти субъектов РФ, местных администраций</t>
  </si>
  <si>
    <t>Обеспечение деятельности финансовых, налоговых и таможенных органов и органов ( финансового бюджетного ) надзора</t>
  </si>
  <si>
    <t>Обеспечение проведения выборов и рефередумов выборов</t>
  </si>
  <si>
    <t>Резервные фонды</t>
  </si>
  <si>
    <t>Другие общегосударственные вопросы</t>
  </si>
  <si>
    <t>Другие вопросы в области национальной экономики</t>
  </si>
  <si>
    <t>в т.ч. оценка недвижимости, признание прав и регулирование отношений по государственной и муниципальной собственности</t>
  </si>
  <si>
    <t xml:space="preserve"> - кадастровые работы по земельным участкам, предоставляемым многодетным семьям</t>
  </si>
  <si>
    <t>Коммунальное хозяйство</t>
  </si>
  <si>
    <t>Пенсионное обеспечение</t>
  </si>
  <si>
    <t>Социальное обеспечение населения - всего</t>
  </si>
  <si>
    <t>в т.ч.средства на приобретение путевок на санаторно-курортное лечение и оздоровление работников бюджетной сферы (местный бюджет)</t>
  </si>
  <si>
    <t>обеспечение работников мун.учр-ний бюджетной сферы путевками на санаторно-курортное лечение и оздоровление (край)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</si>
  <si>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</si>
  <si>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обеспечение жильем инвалидов войны и инвалидов боевых действий</t>
  </si>
  <si>
    <t>обеспечение жильем ветеранов</t>
  </si>
  <si>
    <t>Охрана семьи и детства (обес.жил.пом.детей-сирот)</t>
  </si>
  <si>
    <t>Телевидение и радиовещание</t>
  </si>
  <si>
    <t>Периодическая печать и издательства</t>
  </si>
  <si>
    <t xml:space="preserve">Дотация на выравнивание бюджетной обеспеченности субъектов РФ и муниципальных образований </t>
  </si>
  <si>
    <t>Условно утвержденные расходы</t>
  </si>
  <si>
    <t>ВСЕГО</t>
  </si>
  <si>
    <t>Дефицит/профицит (-.+)</t>
  </si>
  <si>
    <t>Наименование доходов, расходов</t>
  </si>
  <si>
    <t>РАСХОДЫ</t>
  </si>
  <si>
    <t>Иные межбюджетные трансферты</t>
  </si>
  <si>
    <t>ВЦП "Обеспечение жильем молодых семей в Нытвенском муниципальном районе"</t>
  </si>
  <si>
    <t xml:space="preserve">                       на 2014-2016 годы</t>
  </si>
  <si>
    <t xml:space="preserve">    ПРОЕКТ БЮДЖЕТА НЫТВЕНСКОГО МУНИЦИПАЛЬНОГО РАЙОНА </t>
  </si>
  <si>
    <t>к Решению Земского Собрания от  25.11.2013 № 573</t>
  </si>
  <si>
    <t xml:space="preserve">"О проведении публичных слушаний  по проекту </t>
  </si>
  <si>
    <t>бюджета Нытвенского муниципального района</t>
  </si>
  <si>
    <t xml:space="preserve">(районного бюджета) на 2014 год и плановый </t>
  </si>
  <si>
    <t xml:space="preserve"> период 2015 -2016 годов"</t>
  </si>
  <si>
    <t xml:space="preserve">2016 год </t>
  </si>
  <si>
    <t xml:space="preserve">Дотация на выравнивание бюджетной обеспеченности </t>
  </si>
  <si>
    <t>Субсидии бюджетам муниципальных образований</t>
  </si>
  <si>
    <t>Субвенции местным бюджетам на выполнение передаваемых полномочий субъектов Рлоссийской Федерации</t>
  </si>
  <si>
    <t>Всего по разделу 0100 "Общегосударственные вопросы"</t>
  </si>
  <si>
    <t>Всего по разделу 0400 "Национальная экономика"</t>
  </si>
  <si>
    <t xml:space="preserve">Всего по разделу 0500 "Жилищно-коммунальное хозяйство" </t>
  </si>
  <si>
    <t>Всего по разделу 1000 "Социальная политика"</t>
  </si>
  <si>
    <t>Всего по разделу 1200 "Средства массовой информации"</t>
  </si>
  <si>
    <t>Межбюджетные трансферты на выравнивание финансового экономического положения поселений</t>
  </si>
  <si>
    <t>Всего по разделу 1400 "Межбюджетные трансферты общего характера"</t>
  </si>
  <si>
    <t>Всего по Ведомственным целевым программам</t>
  </si>
  <si>
    <t xml:space="preserve">2015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</si>
</sst>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4" fillId="0" borderId="0" xfId="0" applyFont="1" applyBorder="1"/>
    <xf numFmtId="4" fontId="1" fillId="0" borderId="0" xfId="0" applyNumberFormat="1" applyFont="1" applyBorder="1"/>
    <xf numFmtId="0" fontId="4" fillId="0" borderId="0" xfId="0" applyFont="1" applyFill="1" applyBorder="1"/>
    <xf numFmtId="4" fontId="1" fillId="0" borderId="0" xfId="0" applyNumberFormat="1" applyFont="1" applyFill="1" applyBorder="1"/>
    <xf numFmtId="4" fontId="4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0"/>
  <sheetViews>
    <sheetView tabSelected="1" workbookViewId="0">
      <selection activeCell="C12" sqref="C12"/>
    </sheetView>
  </sheetViews>
  <sheetFormatPr defaultColWidth="9.140625" defaultRowHeight="12.75"/>
  <cols>
    <col min="1" max="1" width="50" style="1" customWidth="1"/>
    <col min="2" max="2" width="13.85546875" style="1" customWidth="1"/>
    <col min="3" max="3" width="15" style="1" customWidth="1"/>
    <col min="4" max="4" width="13.85546875" style="1" customWidth="1"/>
    <col min="5" max="16384" width="9.140625" style="1"/>
  </cols>
  <sheetData>
    <row r="1" spans="1:11">
      <c r="B1" s="33" t="s">
        <v>67</v>
      </c>
      <c r="D1" s="33"/>
      <c r="E1" s="33"/>
      <c r="F1" s="33"/>
      <c r="G1" s="33"/>
      <c r="H1" s="33"/>
      <c r="I1" s="33"/>
      <c r="J1" s="33"/>
      <c r="K1" s="33"/>
    </row>
    <row r="2" spans="1:11">
      <c r="B2" s="1" t="s">
        <v>68</v>
      </c>
    </row>
    <row r="3" spans="1:11">
      <c r="B3" s="1" t="s">
        <v>69</v>
      </c>
    </row>
    <row r="4" spans="1:11">
      <c r="B4" s="1" t="s">
        <v>70</v>
      </c>
    </row>
    <row r="5" spans="1:11">
      <c r="B5" s="1" t="s">
        <v>71</v>
      </c>
    </row>
    <row r="7" spans="1:11">
      <c r="A7" s="1" t="s">
        <v>66</v>
      </c>
    </row>
    <row r="8" spans="1:11">
      <c r="A8" s="1" t="s">
        <v>65</v>
      </c>
    </row>
    <row r="10" spans="1:11" ht="12.75" customHeight="1">
      <c r="A10" s="37" t="s">
        <v>61</v>
      </c>
      <c r="B10" s="29" t="s">
        <v>0</v>
      </c>
      <c r="C10" s="32" t="s">
        <v>84</v>
      </c>
      <c r="D10" s="30" t="s">
        <v>72</v>
      </c>
    </row>
    <row r="11" spans="1:11" ht="13.5" hidden="1" customHeight="1">
      <c r="A11" s="37"/>
      <c r="B11" s="29" t="s">
        <v>1</v>
      </c>
      <c r="C11" s="29" t="s">
        <v>1</v>
      </c>
      <c r="D11" s="29" t="s">
        <v>1</v>
      </c>
    </row>
    <row r="12" spans="1:11" ht="14.25">
      <c r="A12" s="34" t="s">
        <v>2</v>
      </c>
      <c r="B12" s="2">
        <v>124099.8</v>
      </c>
      <c r="C12" s="2">
        <v>127922.4</v>
      </c>
      <c r="D12" s="3">
        <v>132474.79999999999</v>
      </c>
    </row>
    <row r="13" spans="1:11">
      <c r="A13" s="28" t="s">
        <v>3</v>
      </c>
      <c r="B13" s="2"/>
      <c r="C13" s="4"/>
      <c r="D13" s="3"/>
    </row>
    <row r="14" spans="1:11">
      <c r="A14" s="5" t="s">
        <v>4</v>
      </c>
      <c r="B14" s="4">
        <v>78936.100000000006</v>
      </c>
      <c r="C14" s="4">
        <v>81619.899999999994</v>
      </c>
      <c r="D14" s="6">
        <v>84231.8</v>
      </c>
    </row>
    <row r="15" spans="1:11">
      <c r="A15" s="5" t="s">
        <v>5</v>
      </c>
      <c r="B15" s="4">
        <v>3803.9</v>
      </c>
      <c r="C15" s="4">
        <v>4005.9</v>
      </c>
      <c r="D15" s="6">
        <v>4752.2</v>
      </c>
    </row>
    <row r="16" spans="1:11">
      <c r="A16" s="5" t="s">
        <v>6</v>
      </c>
      <c r="B16" s="4">
        <v>13817.7</v>
      </c>
      <c r="C16" s="4">
        <v>14508.6</v>
      </c>
      <c r="D16" s="6">
        <v>15234</v>
      </c>
    </row>
    <row r="17" spans="1:4" ht="25.5">
      <c r="A17" s="5" t="s">
        <v>7</v>
      </c>
      <c r="B17" s="4">
        <v>15</v>
      </c>
      <c r="C17" s="4">
        <v>15</v>
      </c>
      <c r="D17" s="6">
        <v>15</v>
      </c>
    </row>
    <row r="18" spans="1:4">
      <c r="A18" s="5" t="s">
        <v>8</v>
      </c>
      <c r="B18" s="4">
        <v>1752.8</v>
      </c>
      <c r="C18" s="4">
        <v>1752.8</v>
      </c>
      <c r="D18" s="6">
        <v>1752.8</v>
      </c>
    </row>
    <row r="19" spans="1:4">
      <c r="A19" s="5" t="s">
        <v>9</v>
      </c>
      <c r="B19" s="4">
        <v>11302</v>
      </c>
      <c r="C19" s="4">
        <v>11302</v>
      </c>
      <c r="D19" s="6">
        <v>11302</v>
      </c>
    </row>
    <row r="20" spans="1:4">
      <c r="A20" s="5" t="s">
        <v>10</v>
      </c>
      <c r="B20" s="4">
        <v>2579.3000000000002</v>
      </c>
      <c r="C20" s="4">
        <v>2721.2</v>
      </c>
      <c r="D20" s="6">
        <v>2889.9</v>
      </c>
    </row>
    <row r="21" spans="1:4">
      <c r="A21" s="5" t="s">
        <v>11</v>
      </c>
      <c r="B21" s="4">
        <v>4436.1000000000004</v>
      </c>
      <c r="C21" s="4">
        <v>4252.8</v>
      </c>
      <c r="D21" s="6">
        <v>4251.1000000000004</v>
      </c>
    </row>
    <row r="22" spans="1:4">
      <c r="A22" s="5" t="s">
        <v>12</v>
      </c>
      <c r="B22" s="4">
        <v>3800</v>
      </c>
      <c r="C22" s="4">
        <v>3800</v>
      </c>
      <c r="D22" s="6">
        <v>3800</v>
      </c>
    </row>
    <row r="23" spans="1:4" ht="24.75" customHeight="1">
      <c r="A23" s="5" t="s">
        <v>13</v>
      </c>
      <c r="B23" s="4">
        <v>1614.6</v>
      </c>
      <c r="C23" s="4">
        <v>1825.2</v>
      </c>
      <c r="D23" s="6">
        <v>2035.8</v>
      </c>
    </row>
    <row r="24" spans="1:4" ht="0.75" hidden="1" customHeight="1">
      <c r="A24" s="5" t="s">
        <v>14</v>
      </c>
      <c r="B24" s="4"/>
      <c r="C24" s="4">
        <v>0</v>
      </c>
      <c r="D24" s="6">
        <v>0</v>
      </c>
    </row>
    <row r="25" spans="1:4" hidden="1">
      <c r="A25" s="5" t="s">
        <v>15</v>
      </c>
      <c r="B25" s="4">
        <v>0</v>
      </c>
      <c r="C25" s="4">
        <v>0</v>
      </c>
      <c r="D25" s="6">
        <v>0</v>
      </c>
    </row>
    <row r="26" spans="1:4">
      <c r="A26" s="5" t="s">
        <v>16</v>
      </c>
      <c r="B26" s="4">
        <v>548.5</v>
      </c>
      <c r="C26" s="4">
        <v>548.5</v>
      </c>
      <c r="D26" s="6">
        <v>548.5</v>
      </c>
    </row>
    <row r="27" spans="1:4">
      <c r="A27" s="5" t="s">
        <v>17</v>
      </c>
      <c r="B27" s="4">
        <v>100</v>
      </c>
      <c r="C27" s="4">
        <v>100</v>
      </c>
      <c r="D27" s="6">
        <v>100</v>
      </c>
    </row>
    <row r="28" spans="1:4">
      <c r="A28" s="5" t="s">
        <v>18</v>
      </c>
      <c r="B28" s="4">
        <v>1393.8</v>
      </c>
      <c r="C28" s="4">
        <v>1470.5</v>
      </c>
      <c r="D28" s="6">
        <v>1561.7</v>
      </c>
    </row>
    <row r="29" spans="1:4" ht="14.25">
      <c r="A29" s="35" t="s">
        <v>19</v>
      </c>
      <c r="B29" s="22">
        <f>738076.5+1520+49.1+69.1+862</f>
        <v>740576.7</v>
      </c>
      <c r="C29" s="22">
        <v>741571</v>
      </c>
      <c r="D29" s="22">
        <v>750912.1</v>
      </c>
    </row>
    <row r="30" spans="1:4">
      <c r="A30" s="25" t="s">
        <v>3</v>
      </c>
      <c r="B30" s="26"/>
      <c r="C30" s="22"/>
      <c r="D30" s="22"/>
    </row>
    <row r="31" spans="1:4">
      <c r="A31" s="25" t="s">
        <v>73</v>
      </c>
      <c r="B31" s="27">
        <v>224481.2</v>
      </c>
      <c r="C31" s="27">
        <v>222324.45</v>
      </c>
      <c r="D31" s="27">
        <v>220417.2</v>
      </c>
    </row>
    <row r="32" spans="1:4">
      <c r="A32" s="25" t="s">
        <v>74</v>
      </c>
      <c r="B32" s="27">
        <v>614.29999999999995</v>
      </c>
      <c r="C32" s="27">
        <v>0</v>
      </c>
      <c r="D32" s="27">
        <v>0</v>
      </c>
    </row>
    <row r="33" spans="1:4" ht="38.25">
      <c r="A33" s="25" t="s">
        <v>75</v>
      </c>
      <c r="B33" s="27">
        <v>511375.8</v>
      </c>
      <c r="C33" s="27">
        <v>519246.6</v>
      </c>
      <c r="D33" s="27">
        <v>530494.9</v>
      </c>
    </row>
    <row r="34" spans="1:4">
      <c r="A34" s="25" t="s">
        <v>63</v>
      </c>
      <c r="B34" s="27">
        <v>4105.3999999999996</v>
      </c>
      <c r="C34" s="27">
        <v>0</v>
      </c>
      <c r="D34" s="27">
        <v>0</v>
      </c>
    </row>
    <row r="35" spans="1:4" ht="14.25">
      <c r="A35" s="35" t="s">
        <v>20</v>
      </c>
      <c r="B35" s="22">
        <f>862176.3+1520+862+49.1+69.1</f>
        <v>864676.5</v>
      </c>
      <c r="C35" s="22">
        <v>869493.4</v>
      </c>
      <c r="D35" s="22">
        <v>883386.9</v>
      </c>
    </row>
    <row r="36" spans="1:4">
      <c r="A36" s="23" t="s">
        <v>62</v>
      </c>
      <c r="B36" s="22"/>
      <c r="C36" s="22"/>
      <c r="D36" s="22"/>
    </row>
    <row r="37" spans="1:4" ht="27.75" customHeight="1">
      <c r="A37" s="7" t="s">
        <v>21</v>
      </c>
      <c r="B37" s="8">
        <v>38836.6</v>
      </c>
      <c r="C37" s="8">
        <v>39135</v>
      </c>
      <c r="D37" s="8">
        <v>38582.5</v>
      </c>
    </row>
    <row r="38" spans="1:4" ht="25.5">
      <c r="A38" s="7" t="s">
        <v>22</v>
      </c>
      <c r="B38" s="9">
        <v>631931.9</v>
      </c>
      <c r="C38" s="9">
        <v>642453.9</v>
      </c>
      <c r="D38" s="9">
        <v>646114.30000000005</v>
      </c>
    </row>
    <row r="39" spans="1:4" ht="25.5">
      <c r="A39" s="7" t="s">
        <v>23</v>
      </c>
      <c r="B39" s="9">
        <v>36848.9</v>
      </c>
      <c r="C39" s="9">
        <v>36257.800000000003</v>
      </c>
      <c r="D39" s="9">
        <v>36358.699999999997</v>
      </c>
    </row>
    <row r="40" spans="1:4" ht="38.25">
      <c r="A40" s="7" t="s">
        <v>24</v>
      </c>
      <c r="B40" s="9">
        <v>1775.5</v>
      </c>
      <c r="C40" s="9">
        <v>1232.8</v>
      </c>
      <c r="D40" s="9">
        <v>1232.8</v>
      </c>
    </row>
    <row r="41" spans="1:4" ht="25.5" customHeight="1">
      <c r="A41" s="7" t="s">
        <v>25</v>
      </c>
      <c r="B41" s="9">
        <v>9372.2999999999993</v>
      </c>
      <c r="C41" s="9">
        <v>9143.7999999999993</v>
      </c>
      <c r="D41" s="9">
        <v>9224.7999999999993</v>
      </c>
    </row>
    <row r="42" spans="1:4" ht="36" customHeight="1">
      <c r="A42" s="7" t="s">
        <v>32</v>
      </c>
      <c r="B42" s="9">
        <v>6482.8</v>
      </c>
      <c r="C42" s="9">
        <v>6510.7</v>
      </c>
      <c r="D42" s="9">
        <v>6516.5</v>
      </c>
    </row>
    <row r="43" spans="1:4" ht="36.75" customHeight="1">
      <c r="A43" s="7" t="s">
        <v>33</v>
      </c>
      <c r="B43" s="9">
        <v>31358.9</v>
      </c>
      <c r="C43" s="9">
        <v>25488.6</v>
      </c>
      <c r="D43" s="9">
        <v>31750.2</v>
      </c>
    </row>
    <row r="44" spans="1:4" ht="24.75" customHeight="1">
      <c r="A44" s="7" t="s">
        <v>26</v>
      </c>
      <c r="B44" s="9">
        <v>4030</v>
      </c>
      <c r="C44" s="9">
        <v>3805</v>
      </c>
      <c r="D44" s="9">
        <v>3805</v>
      </c>
    </row>
    <row r="45" spans="1:4" ht="25.5">
      <c r="A45" s="7" t="s">
        <v>27</v>
      </c>
      <c r="B45" s="9">
        <v>150</v>
      </c>
      <c r="C45" s="9">
        <v>150</v>
      </c>
      <c r="D45" s="9">
        <v>150</v>
      </c>
    </row>
    <row r="46" spans="1:4" ht="54.75" customHeight="1">
      <c r="A46" s="7" t="s">
        <v>34</v>
      </c>
      <c r="B46" s="9">
        <v>176.6</v>
      </c>
      <c r="C46" s="9">
        <v>182.1</v>
      </c>
      <c r="D46" s="9">
        <v>189.6</v>
      </c>
    </row>
    <row r="47" spans="1:4" ht="25.5">
      <c r="A47" s="7" t="s">
        <v>35</v>
      </c>
      <c r="B47" s="9">
        <v>862</v>
      </c>
      <c r="C47" s="9"/>
      <c r="D47" s="9"/>
    </row>
    <row r="48" spans="1:4">
      <c r="A48" s="10" t="s">
        <v>28</v>
      </c>
      <c r="B48" s="11">
        <f>SUM(B37:B47)</f>
        <v>761825.50000000012</v>
      </c>
      <c r="C48" s="11">
        <f>SUM(C37:C47)</f>
        <v>764359.70000000007</v>
      </c>
      <c r="D48" s="11">
        <f>SUM(D37:D47)</f>
        <v>773924.4</v>
      </c>
    </row>
    <row r="49" spans="1:4">
      <c r="A49" s="10" t="s">
        <v>31</v>
      </c>
      <c r="B49" s="9">
        <f>B57+B61+B63+B72+B75+B78+B79</f>
        <v>105650.6</v>
      </c>
      <c r="C49" s="9">
        <f>C57+C61+C63+C72+C75+C78+C79</f>
        <v>108550.1</v>
      </c>
      <c r="D49" s="9">
        <f>D57+D61+D63+D72+D75+D78+D79</f>
        <v>118912.9</v>
      </c>
    </row>
    <row r="50" spans="1:4" ht="27.75" customHeight="1">
      <c r="A50" s="7" t="s">
        <v>36</v>
      </c>
      <c r="B50" s="9">
        <v>1573.6</v>
      </c>
      <c r="C50" s="9">
        <v>1573.6</v>
      </c>
      <c r="D50" s="9">
        <v>1573.6</v>
      </c>
    </row>
    <row r="51" spans="1:4" ht="42" customHeight="1">
      <c r="A51" s="7" t="s">
        <v>37</v>
      </c>
      <c r="B51" s="9">
        <v>4085.1</v>
      </c>
      <c r="C51" s="9">
        <v>4086.8</v>
      </c>
      <c r="D51" s="9">
        <v>4086.8</v>
      </c>
    </row>
    <row r="52" spans="1:4" ht="38.25">
      <c r="A52" s="7" t="s">
        <v>38</v>
      </c>
      <c r="B52" s="9">
        <v>21179.8</v>
      </c>
      <c r="C52" s="9">
        <v>19213.400000000001</v>
      </c>
      <c r="D52" s="9">
        <v>19219</v>
      </c>
    </row>
    <row r="53" spans="1:4" ht="38.25">
      <c r="A53" s="14" t="s">
        <v>39</v>
      </c>
      <c r="B53" s="9">
        <v>15638.8</v>
      </c>
      <c r="C53" s="9">
        <v>15677.1</v>
      </c>
      <c r="D53" s="9">
        <v>15678.9</v>
      </c>
    </row>
    <row r="54" spans="1:4" ht="22.5" customHeight="1">
      <c r="A54" s="7" t="s">
        <v>40</v>
      </c>
      <c r="B54" s="9">
        <v>1900.5</v>
      </c>
      <c r="C54" s="9">
        <v>1398</v>
      </c>
      <c r="D54" s="9">
        <v>0</v>
      </c>
    </row>
    <row r="55" spans="1:4">
      <c r="A55" s="13" t="s">
        <v>41</v>
      </c>
      <c r="B55" s="9">
        <v>800</v>
      </c>
      <c r="C55" s="9">
        <v>800</v>
      </c>
      <c r="D55" s="9">
        <v>700</v>
      </c>
    </row>
    <row r="56" spans="1:4">
      <c r="A56" s="13" t="s">
        <v>42</v>
      </c>
      <c r="B56" s="9">
        <v>395.3</v>
      </c>
      <c r="C56" s="9">
        <v>282.39999999999998</v>
      </c>
      <c r="D56" s="9">
        <v>282.39999999999998</v>
      </c>
    </row>
    <row r="57" spans="1:4">
      <c r="A57" s="10" t="s">
        <v>76</v>
      </c>
      <c r="B57" s="9">
        <f>SUM(B50:B56)</f>
        <v>45573.100000000006</v>
      </c>
      <c r="C57" s="9">
        <f>SUM(C50:C56)</f>
        <v>43031.3</v>
      </c>
      <c r="D57" s="9">
        <f>SUM(D50:D56)</f>
        <v>41540.700000000004</v>
      </c>
    </row>
    <row r="58" spans="1:4">
      <c r="A58" s="31" t="s">
        <v>43</v>
      </c>
      <c r="B58" s="9">
        <f>B59+B60</f>
        <v>230</v>
      </c>
      <c r="C58" s="9">
        <f>C59+C60</f>
        <v>230</v>
      </c>
      <c r="D58" s="9">
        <f>D59+D60</f>
        <v>230</v>
      </c>
    </row>
    <row r="59" spans="1:4" ht="39.75" customHeight="1">
      <c r="A59" s="7" t="s">
        <v>44</v>
      </c>
      <c r="B59" s="9">
        <v>216</v>
      </c>
      <c r="C59" s="9">
        <v>216</v>
      </c>
      <c r="D59" s="9">
        <v>216</v>
      </c>
    </row>
    <row r="60" spans="1:4" ht="29.25" customHeight="1">
      <c r="A60" s="7" t="s">
        <v>45</v>
      </c>
      <c r="B60" s="9">
        <v>14</v>
      </c>
      <c r="C60" s="9">
        <v>14</v>
      </c>
      <c r="D60" s="9">
        <v>14</v>
      </c>
    </row>
    <row r="61" spans="1:4">
      <c r="A61" s="10" t="s">
        <v>77</v>
      </c>
      <c r="B61" s="9">
        <f>B58</f>
        <v>230</v>
      </c>
      <c r="C61" s="9">
        <f>C58</f>
        <v>230</v>
      </c>
      <c r="D61" s="9">
        <f>D58</f>
        <v>230</v>
      </c>
    </row>
    <row r="62" spans="1:4">
      <c r="A62" s="13" t="s">
        <v>46</v>
      </c>
      <c r="B62" s="9">
        <v>219.6</v>
      </c>
      <c r="C62" s="9">
        <v>0</v>
      </c>
      <c r="D62" s="9">
        <v>0</v>
      </c>
    </row>
    <row r="63" spans="1:4">
      <c r="A63" s="10" t="s">
        <v>78</v>
      </c>
      <c r="B63" s="9">
        <f>SUM(B62)</f>
        <v>219.6</v>
      </c>
      <c r="C63" s="9">
        <f>SUM(C62)</f>
        <v>0</v>
      </c>
      <c r="D63" s="9">
        <f>SUM(D62)</f>
        <v>0</v>
      </c>
    </row>
    <row r="64" spans="1:4">
      <c r="A64" s="13" t="s">
        <v>47</v>
      </c>
      <c r="B64" s="9">
        <v>968.1</v>
      </c>
      <c r="C64" s="9">
        <v>988.8</v>
      </c>
      <c r="D64" s="9">
        <v>988.8</v>
      </c>
    </row>
    <row r="65" spans="1:4">
      <c r="A65" s="13" t="s">
        <v>48</v>
      </c>
      <c r="B65" s="9">
        <f>B66+B67+B68+B69+B70</f>
        <v>1023.8</v>
      </c>
      <c r="C65" s="9">
        <f>C66+C67+C68+C69+C70</f>
        <v>0</v>
      </c>
      <c r="D65" s="9">
        <f>D66+D67+D68+D69+D70</f>
        <v>2467.4</v>
      </c>
    </row>
    <row r="66" spans="1:4" ht="39" customHeight="1">
      <c r="A66" s="24" t="s">
        <v>49</v>
      </c>
      <c r="B66" s="9">
        <v>409.5</v>
      </c>
      <c r="C66" s="9">
        <v>0</v>
      </c>
      <c r="D66" s="9">
        <v>0</v>
      </c>
    </row>
    <row r="67" spans="1:4" ht="38.25">
      <c r="A67" s="24" t="s">
        <v>50</v>
      </c>
      <c r="B67" s="9">
        <v>614.29999999999995</v>
      </c>
      <c r="C67" s="9">
        <v>0</v>
      </c>
      <c r="D67" s="9">
        <v>0</v>
      </c>
    </row>
    <row r="68" spans="1:4" ht="44.25" customHeight="1">
      <c r="A68" s="24" t="s">
        <v>51</v>
      </c>
      <c r="B68" s="9">
        <v>0</v>
      </c>
      <c r="C68" s="9">
        <v>0</v>
      </c>
      <c r="D68" s="9">
        <v>2467.4</v>
      </c>
    </row>
    <row r="69" spans="1:4" ht="25.5" hidden="1">
      <c r="A69" s="24" t="s">
        <v>52</v>
      </c>
      <c r="B69" s="9">
        <v>0</v>
      </c>
      <c r="C69" s="9">
        <v>0</v>
      </c>
      <c r="D69" s="9">
        <v>0</v>
      </c>
    </row>
    <row r="70" spans="1:4" hidden="1">
      <c r="A70" s="24" t="s">
        <v>53</v>
      </c>
      <c r="B70" s="9">
        <v>0</v>
      </c>
      <c r="C70" s="9">
        <v>0</v>
      </c>
      <c r="D70" s="9">
        <v>0</v>
      </c>
    </row>
    <row r="71" spans="1:4" ht="21.75" hidden="1" customHeight="1">
      <c r="A71" s="7" t="s">
        <v>54</v>
      </c>
      <c r="B71" s="9">
        <v>0</v>
      </c>
      <c r="C71" s="9">
        <v>0</v>
      </c>
      <c r="D71" s="9">
        <v>0</v>
      </c>
    </row>
    <row r="72" spans="1:4">
      <c r="A72" s="10" t="s">
        <v>79</v>
      </c>
      <c r="B72" s="9">
        <f>B64+B65+B71</f>
        <v>1991.9</v>
      </c>
      <c r="C72" s="9">
        <f>C64+C65+C71</f>
        <v>988.8</v>
      </c>
      <c r="D72" s="9">
        <f>D64+D65+D71</f>
        <v>3456.2</v>
      </c>
    </row>
    <row r="73" spans="1:4">
      <c r="A73" s="13" t="s">
        <v>55</v>
      </c>
      <c r="B73" s="9">
        <v>120</v>
      </c>
      <c r="C73" s="9">
        <v>120</v>
      </c>
      <c r="D73" s="9">
        <v>120</v>
      </c>
    </row>
    <row r="74" spans="1:4">
      <c r="A74" s="13" t="s">
        <v>56</v>
      </c>
      <c r="B74" s="9">
        <v>500</v>
      </c>
      <c r="C74" s="9">
        <v>500</v>
      </c>
      <c r="D74" s="9">
        <v>500</v>
      </c>
    </row>
    <row r="75" spans="1:4">
      <c r="A75" s="10" t="s">
        <v>80</v>
      </c>
      <c r="B75" s="9">
        <f>SUM(B73:B74)</f>
        <v>620</v>
      </c>
      <c r="C75" s="9">
        <f>SUM(C73:C74)</f>
        <v>620</v>
      </c>
      <c r="D75" s="9">
        <f>SUM(D73:D74)</f>
        <v>620</v>
      </c>
    </row>
    <row r="76" spans="1:4" ht="31.5" customHeight="1">
      <c r="A76" s="7" t="s">
        <v>57</v>
      </c>
      <c r="B76" s="9">
        <v>55450</v>
      </c>
      <c r="C76" s="9">
        <v>54680</v>
      </c>
      <c r="D76" s="9">
        <v>54666</v>
      </c>
    </row>
    <row r="77" spans="1:4" ht="25.5">
      <c r="A77" s="7" t="s">
        <v>81</v>
      </c>
      <c r="B77" s="9">
        <f>873.1+692.9</f>
        <v>1566</v>
      </c>
      <c r="C77" s="9">
        <v>0</v>
      </c>
      <c r="D77" s="9">
        <v>0</v>
      </c>
    </row>
    <row r="78" spans="1:4" ht="25.5">
      <c r="A78" s="36" t="s">
        <v>82</v>
      </c>
      <c r="B78" s="9">
        <f>SUM(B76:B77)</f>
        <v>57016</v>
      </c>
      <c r="C78" s="9">
        <f>SUM(C76:C77)</f>
        <v>54680</v>
      </c>
      <c r="D78" s="9">
        <f>SUM(D76:D77)</f>
        <v>54666</v>
      </c>
    </row>
    <row r="79" spans="1:4">
      <c r="A79" s="10" t="s">
        <v>58</v>
      </c>
      <c r="B79" s="9">
        <v>0</v>
      </c>
      <c r="C79" s="9">
        <v>9000</v>
      </c>
      <c r="D79" s="9">
        <v>18400</v>
      </c>
    </row>
    <row r="80" spans="1:4" ht="29.25" customHeight="1">
      <c r="A80" s="7" t="s">
        <v>29</v>
      </c>
      <c r="B80" s="9">
        <v>313</v>
      </c>
      <c r="C80" s="9">
        <v>313</v>
      </c>
      <c r="D80" s="9">
        <v>313</v>
      </c>
    </row>
    <row r="81" spans="1:4">
      <c r="A81" s="7" t="s">
        <v>30</v>
      </c>
      <c r="B81" s="9">
        <v>100</v>
      </c>
      <c r="C81" s="9">
        <v>100</v>
      </c>
      <c r="D81" s="9">
        <v>100</v>
      </c>
    </row>
    <row r="82" spans="1:4" ht="25.5">
      <c r="A82" s="7" t="s">
        <v>64</v>
      </c>
      <c r="B82" s="9">
        <v>1520</v>
      </c>
      <c r="C82" s="9"/>
      <c r="D82" s="9"/>
    </row>
    <row r="83" spans="1:4">
      <c r="A83" s="10" t="s">
        <v>83</v>
      </c>
      <c r="B83" s="9">
        <f>SUM(B80:B82)</f>
        <v>1933</v>
      </c>
      <c r="C83" s="9">
        <f>SUM(C80:C81)</f>
        <v>413</v>
      </c>
      <c r="D83" s="9">
        <f>SUM(D80:D81)</f>
        <v>413</v>
      </c>
    </row>
    <row r="84" spans="1:4">
      <c r="A84" s="10" t="s">
        <v>59</v>
      </c>
      <c r="B84" s="11">
        <f>B48+B49+B83</f>
        <v>869409.10000000009</v>
      </c>
      <c r="C84" s="11">
        <f>C48+C49+C83</f>
        <v>873322.8</v>
      </c>
      <c r="D84" s="11">
        <f>D48+D49+D83</f>
        <v>893250.3</v>
      </c>
    </row>
    <row r="85" spans="1:4">
      <c r="A85" s="10" t="s">
        <v>60</v>
      </c>
      <c r="B85" s="11">
        <f>B35-B84</f>
        <v>-4732.6000000000931</v>
      </c>
      <c r="C85" s="11">
        <f>C35-C84</f>
        <v>-3829.4000000000233</v>
      </c>
      <c r="D85" s="11">
        <f>D35-D84</f>
        <v>-9863.4000000000233</v>
      </c>
    </row>
    <row r="86" spans="1:4">
      <c r="A86" s="15"/>
      <c r="B86" s="16"/>
      <c r="C86" s="16"/>
      <c r="D86" s="16"/>
    </row>
    <row r="87" spans="1:4">
      <c r="A87" s="15"/>
      <c r="B87" s="16"/>
      <c r="C87" s="16"/>
      <c r="D87" s="16"/>
    </row>
    <row r="88" spans="1:4">
      <c r="A88" s="15"/>
      <c r="B88" s="16"/>
      <c r="C88" s="16"/>
      <c r="D88" s="16"/>
    </row>
    <row r="89" spans="1:4">
      <c r="A89" s="15"/>
      <c r="B89" s="16"/>
      <c r="C89" s="16"/>
      <c r="D89" s="16"/>
    </row>
    <row r="90" spans="1:4">
      <c r="A90" s="15"/>
      <c r="B90" s="16"/>
      <c r="C90" s="16"/>
      <c r="D90" s="16"/>
    </row>
    <row r="91" spans="1:4">
      <c r="A91" s="15"/>
      <c r="B91" s="16"/>
      <c r="C91" s="16"/>
      <c r="D91" s="16"/>
    </row>
    <row r="92" spans="1:4">
      <c r="A92" s="15"/>
      <c r="B92" s="16"/>
      <c r="C92" s="16"/>
      <c r="D92" s="16"/>
    </row>
    <row r="93" spans="1:4">
      <c r="A93" s="15"/>
      <c r="B93" s="16"/>
      <c r="C93" s="16"/>
      <c r="D93" s="16"/>
    </row>
    <row r="94" spans="1:4">
      <c r="A94" s="15"/>
      <c r="B94" s="16"/>
      <c r="C94" s="16"/>
      <c r="D94" s="16"/>
    </row>
    <row r="95" spans="1:4">
      <c r="A95" s="15"/>
      <c r="B95" s="16"/>
      <c r="C95" s="16"/>
      <c r="D95" s="16"/>
    </row>
    <row r="96" spans="1:4">
      <c r="A96" s="15"/>
      <c r="B96" s="16"/>
      <c r="C96" s="16"/>
      <c r="D96" s="16"/>
    </row>
    <row r="97" spans="1:4">
      <c r="A97" s="15"/>
      <c r="B97" s="16"/>
      <c r="C97" s="16"/>
      <c r="D97" s="16"/>
    </row>
    <row r="98" spans="1:4">
      <c r="A98" s="15"/>
      <c r="B98" s="16"/>
      <c r="C98" s="16"/>
      <c r="D98" s="16"/>
    </row>
    <row r="99" spans="1:4">
      <c r="A99" s="15"/>
      <c r="B99" s="16"/>
      <c r="C99" s="16"/>
      <c r="D99" s="16"/>
    </row>
    <row r="100" spans="1:4">
      <c r="A100" s="15"/>
      <c r="B100" s="16"/>
      <c r="C100" s="16"/>
      <c r="D100" s="16"/>
    </row>
    <row r="101" spans="1:4">
      <c r="A101" s="15"/>
      <c r="B101" s="16"/>
      <c r="C101" s="16"/>
      <c r="D101" s="16"/>
    </row>
    <row r="102" spans="1:4">
      <c r="A102" s="15"/>
      <c r="B102" s="16"/>
      <c r="C102" s="16"/>
      <c r="D102" s="16"/>
    </row>
    <row r="103" spans="1:4">
      <c r="A103" s="15"/>
      <c r="B103" s="16"/>
      <c r="C103" s="16"/>
      <c r="D103" s="16"/>
    </row>
    <row r="104" spans="1:4">
      <c r="A104" s="15"/>
      <c r="B104" s="16"/>
      <c r="C104" s="16"/>
      <c r="D104" s="16"/>
    </row>
    <row r="105" spans="1:4">
      <c r="A105" s="15"/>
      <c r="B105" s="16"/>
      <c r="C105" s="16"/>
      <c r="D105" s="16"/>
    </row>
    <row r="106" spans="1:4">
      <c r="A106" s="15"/>
      <c r="B106" s="16"/>
      <c r="C106" s="16"/>
      <c r="D106" s="16"/>
    </row>
    <row r="107" spans="1:4">
      <c r="A107" s="15"/>
      <c r="B107" s="16"/>
      <c r="C107" s="16"/>
      <c r="D107" s="16"/>
    </row>
    <row r="108" spans="1:4">
      <c r="A108" s="15"/>
      <c r="B108" s="16"/>
      <c r="C108" s="16"/>
      <c r="D108" s="16"/>
    </row>
    <row r="109" spans="1:4">
      <c r="A109" s="15"/>
      <c r="B109" s="16"/>
      <c r="C109" s="16"/>
      <c r="D109" s="16"/>
    </row>
    <row r="110" spans="1:4">
      <c r="A110" s="15"/>
      <c r="B110" s="16"/>
      <c r="C110" s="16"/>
      <c r="D110" s="16"/>
    </row>
    <row r="111" spans="1:4">
      <c r="A111" s="15"/>
      <c r="B111" s="16"/>
      <c r="C111" s="16"/>
      <c r="D111" s="16"/>
    </row>
    <row r="112" spans="1:4">
      <c r="A112" s="15"/>
      <c r="B112" s="16"/>
      <c r="C112" s="16"/>
      <c r="D112" s="16"/>
    </row>
    <row r="113" spans="1:4">
      <c r="A113" s="15"/>
      <c r="B113" s="16"/>
      <c r="C113" s="16"/>
      <c r="D113" s="16"/>
    </row>
    <row r="114" spans="1:4">
      <c r="A114" s="15"/>
      <c r="B114" s="16"/>
      <c r="C114" s="16"/>
      <c r="D114" s="16"/>
    </row>
    <row r="115" spans="1:4">
      <c r="A115" s="15"/>
      <c r="B115" s="16"/>
      <c r="C115" s="16"/>
      <c r="D115" s="16"/>
    </row>
    <row r="116" spans="1:4">
      <c r="A116" s="15"/>
      <c r="B116" s="16"/>
      <c r="C116" s="16"/>
      <c r="D116" s="16"/>
    </row>
    <row r="117" spans="1:4">
      <c r="A117" s="15"/>
      <c r="B117" s="16"/>
      <c r="C117" s="16"/>
      <c r="D117" s="16"/>
    </row>
    <row r="118" spans="1:4">
      <c r="A118" s="15"/>
      <c r="B118" s="16"/>
      <c r="C118" s="16"/>
      <c r="D118" s="16"/>
    </row>
    <row r="119" spans="1:4">
      <c r="A119" s="15"/>
      <c r="B119" s="16"/>
      <c r="C119" s="16"/>
      <c r="D119" s="16"/>
    </row>
    <row r="120" spans="1:4">
      <c r="A120" s="15"/>
      <c r="B120" s="16"/>
      <c r="C120" s="16"/>
      <c r="D120" s="16"/>
    </row>
    <row r="121" spans="1:4">
      <c r="A121" s="15"/>
      <c r="B121" s="16"/>
      <c r="C121" s="16"/>
      <c r="D121" s="16"/>
    </row>
    <row r="122" spans="1:4">
      <c r="A122" s="15"/>
      <c r="B122" s="16"/>
      <c r="C122" s="16"/>
      <c r="D122" s="16"/>
    </row>
    <row r="123" spans="1:4">
      <c r="A123" s="15"/>
      <c r="B123" s="16"/>
      <c r="C123" s="16"/>
      <c r="D123" s="16"/>
    </row>
    <row r="124" spans="1:4">
      <c r="A124" s="15"/>
      <c r="B124" s="16"/>
      <c r="C124" s="16"/>
      <c r="D124" s="16"/>
    </row>
    <row r="125" spans="1:4">
      <c r="A125" s="15"/>
      <c r="B125" s="16"/>
      <c r="C125" s="16"/>
      <c r="D125" s="16"/>
    </row>
    <row r="126" spans="1:4">
      <c r="A126" s="15"/>
      <c r="B126" s="16"/>
      <c r="C126" s="16"/>
      <c r="D126" s="16"/>
    </row>
    <row r="127" spans="1:4">
      <c r="A127" s="15"/>
      <c r="B127" s="16"/>
      <c r="C127" s="16"/>
      <c r="D127" s="16"/>
    </row>
    <row r="128" spans="1:4">
      <c r="A128" s="15"/>
      <c r="B128" s="16"/>
      <c r="C128" s="16"/>
      <c r="D128" s="16"/>
    </row>
    <row r="129" spans="1:4">
      <c r="A129" s="15"/>
      <c r="B129" s="16"/>
      <c r="C129" s="16"/>
      <c r="D129" s="16"/>
    </row>
    <row r="130" spans="1:4">
      <c r="A130" s="15"/>
      <c r="B130" s="16"/>
      <c r="C130" s="16"/>
      <c r="D130" s="16"/>
    </row>
    <row r="131" spans="1:4">
      <c r="A131" s="15"/>
      <c r="B131" s="16"/>
      <c r="C131" s="16"/>
      <c r="D131" s="16"/>
    </row>
    <row r="132" spans="1:4">
      <c r="A132" s="15"/>
      <c r="B132" s="16"/>
      <c r="C132" s="16"/>
      <c r="D132" s="16"/>
    </row>
    <row r="133" spans="1:4">
      <c r="A133" s="15"/>
      <c r="B133" s="16"/>
      <c r="C133" s="16"/>
      <c r="D133" s="16"/>
    </row>
    <row r="134" spans="1:4">
      <c r="A134" s="15"/>
      <c r="B134" s="16"/>
      <c r="C134" s="16"/>
      <c r="D134" s="16"/>
    </row>
    <row r="135" spans="1:4">
      <c r="A135" s="15"/>
      <c r="B135" s="16"/>
      <c r="C135" s="16"/>
      <c r="D135" s="16"/>
    </row>
    <row r="136" spans="1:4">
      <c r="A136" s="15"/>
      <c r="B136" s="16"/>
      <c r="C136" s="16"/>
      <c r="D136" s="16"/>
    </row>
    <row r="137" spans="1:4">
      <c r="A137" s="15"/>
      <c r="B137" s="16"/>
      <c r="C137" s="16"/>
      <c r="D137" s="16"/>
    </row>
    <row r="138" spans="1:4">
      <c r="A138" s="15"/>
      <c r="B138" s="16"/>
      <c r="C138" s="16"/>
      <c r="D138" s="16"/>
    </row>
    <row r="139" spans="1:4">
      <c r="A139" s="15"/>
      <c r="B139" s="16"/>
      <c r="C139" s="16"/>
      <c r="D139" s="16"/>
    </row>
    <row r="140" spans="1:4">
      <c r="A140" s="15"/>
      <c r="B140" s="16"/>
      <c r="C140" s="16"/>
      <c r="D140" s="16"/>
    </row>
    <row r="141" spans="1:4">
      <c r="A141" s="15"/>
      <c r="B141" s="16"/>
      <c r="C141" s="16"/>
      <c r="D141" s="16"/>
    </row>
    <row r="142" spans="1:4">
      <c r="A142" s="15"/>
      <c r="B142" s="16"/>
      <c r="C142" s="16"/>
      <c r="D142" s="16"/>
    </row>
    <row r="143" spans="1:4">
      <c r="A143" s="15"/>
      <c r="B143" s="16"/>
      <c r="C143" s="16"/>
      <c r="D143" s="16"/>
    </row>
    <row r="144" spans="1:4">
      <c r="A144" s="15"/>
      <c r="B144" s="16"/>
      <c r="C144" s="16"/>
      <c r="D144" s="16"/>
    </row>
    <row r="145" spans="1:4">
      <c r="A145" s="15"/>
      <c r="B145" s="16"/>
      <c r="C145" s="16"/>
      <c r="D145" s="16"/>
    </row>
    <row r="146" spans="1:4">
      <c r="A146" s="15"/>
      <c r="B146" s="16"/>
      <c r="C146" s="16"/>
      <c r="D146" s="16"/>
    </row>
    <row r="147" spans="1:4">
      <c r="A147" s="15"/>
      <c r="B147" s="16"/>
      <c r="C147" s="16"/>
      <c r="D147" s="16"/>
    </row>
    <row r="148" spans="1:4">
      <c r="A148" s="15"/>
      <c r="B148" s="16"/>
      <c r="C148" s="16"/>
      <c r="D148" s="16"/>
    </row>
    <row r="149" spans="1:4">
      <c r="A149" s="15"/>
      <c r="B149" s="16"/>
      <c r="C149" s="16"/>
      <c r="D149" s="16"/>
    </row>
    <row r="150" spans="1:4">
      <c r="A150" s="15"/>
      <c r="B150" s="16"/>
      <c r="C150" s="16"/>
      <c r="D150" s="16"/>
    </row>
    <row r="151" spans="1:4">
      <c r="A151" s="15"/>
      <c r="B151" s="16"/>
      <c r="C151" s="16"/>
      <c r="D151" s="16"/>
    </row>
    <row r="152" spans="1:4">
      <c r="A152" s="15"/>
      <c r="B152" s="16"/>
      <c r="C152" s="16"/>
      <c r="D152" s="16"/>
    </row>
    <row r="153" spans="1:4">
      <c r="A153" s="15"/>
      <c r="B153" s="16"/>
      <c r="C153" s="16"/>
      <c r="D153" s="16"/>
    </row>
    <row r="154" spans="1:4">
      <c r="A154" s="15"/>
      <c r="B154" s="16"/>
      <c r="C154" s="16"/>
      <c r="D154" s="16"/>
    </row>
    <row r="155" spans="1:4">
      <c r="A155" s="15"/>
      <c r="B155" s="16"/>
      <c r="C155" s="16"/>
      <c r="D155" s="16"/>
    </row>
    <row r="156" spans="1:4">
      <c r="A156" s="15"/>
      <c r="B156" s="16"/>
      <c r="C156" s="16"/>
      <c r="D156" s="16"/>
    </row>
    <row r="157" spans="1:4">
      <c r="A157" s="15"/>
      <c r="B157" s="16"/>
      <c r="C157" s="16"/>
      <c r="D157" s="16"/>
    </row>
    <row r="158" spans="1:4">
      <c r="A158" s="15"/>
      <c r="B158" s="16"/>
      <c r="C158" s="16"/>
      <c r="D158" s="16"/>
    </row>
    <row r="159" spans="1:4">
      <c r="A159" s="15"/>
      <c r="B159" s="16"/>
      <c r="C159" s="16"/>
      <c r="D159" s="16"/>
    </row>
    <row r="160" spans="1:4">
      <c r="A160" s="15"/>
      <c r="B160" s="16"/>
      <c r="C160" s="16"/>
      <c r="D160" s="16"/>
    </row>
    <row r="161" spans="1:4">
      <c r="A161" s="15"/>
      <c r="B161" s="16"/>
      <c r="C161" s="16"/>
      <c r="D161" s="16"/>
    </row>
    <row r="162" spans="1:4">
      <c r="A162" s="15"/>
      <c r="B162" s="16"/>
      <c r="C162" s="16"/>
      <c r="D162" s="16"/>
    </row>
    <row r="163" spans="1:4">
      <c r="A163" s="15"/>
      <c r="B163" s="16"/>
      <c r="C163" s="16"/>
      <c r="D163" s="16"/>
    </row>
    <row r="164" spans="1:4">
      <c r="A164" s="15"/>
      <c r="B164" s="16"/>
      <c r="C164" s="16"/>
      <c r="D164" s="16"/>
    </row>
    <row r="165" spans="1:4">
      <c r="A165" s="17"/>
      <c r="B165" s="18"/>
      <c r="C165" s="18"/>
      <c r="D165" s="18"/>
    </row>
    <row r="166" spans="1:4">
      <c r="A166" s="17"/>
      <c r="B166" s="18"/>
      <c r="C166" s="18"/>
      <c r="D166" s="18"/>
    </row>
    <row r="167" spans="1:4" ht="21.75" customHeight="1">
      <c r="A167" s="17"/>
      <c r="B167" s="19"/>
      <c r="C167" s="19"/>
      <c r="D167" s="19"/>
    </row>
    <row r="168" spans="1:4">
      <c r="A168" s="20"/>
      <c r="B168" s="21"/>
      <c r="C168" s="21"/>
      <c r="D168" s="21"/>
    </row>
    <row r="169" spans="1:4">
      <c r="A169" s="20"/>
      <c r="B169" s="21"/>
      <c r="C169" s="21"/>
      <c r="D169" s="21"/>
    </row>
    <row r="170" spans="1:4">
      <c r="A170" s="20"/>
      <c r="B170" s="21"/>
      <c r="C170" s="21"/>
      <c r="D170" s="21"/>
    </row>
    <row r="171" spans="1:4">
      <c r="A171" s="20"/>
      <c r="B171" s="21"/>
      <c r="C171" s="21"/>
      <c r="D171" s="21"/>
    </row>
    <row r="172" spans="1:4">
      <c r="A172" s="20"/>
      <c r="B172" s="21"/>
      <c r="C172" s="21"/>
      <c r="D172" s="21"/>
    </row>
    <row r="173" spans="1:4">
      <c r="A173" s="20"/>
      <c r="B173" s="21"/>
      <c r="C173" s="21"/>
      <c r="D173" s="21"/>
    </row>
    <row r="174" spans="1:4">
      <c r="B174" s="12"/>
      <c r="C174" s="12"/>
      <c r="D174" s="12"/>
    </row>
    <row r="175" spans="1:4">
      <c r="B175" s="12"/>
      <c r="C175" s="12"/>
      <c r="D175" s="12"/>
    </row>
    <row r="176" spans="1:4">
      <c r="B176" s="12"/>
      <c r="C176" s="12"/>
      <c r="D176" s="12"/>
    </row>
    <row r="177" spans="2:4">
      <c r="B177" s="12"/>
      <c r="C177" s="12"/>
      <c r="D177" s="12"/>
    </row>
    <row r="178" spans="2:4">
      <c r="B178" s="12"/>
      <c r="C178" s="12"/>
      <c r="D178" s="12"/>
    </row>
    <row r="179" spans="2:4">
      <c r="B179" s="12"/>
      <c r="C179" s="12"/>
      <c r="D179" s="12"/>
    </row>
    <row r="180" spans="2:4">
      <c r="B180" s="12"/>
      <c r="C180" s="12"/>
      <c r="D180" s="12"/>
    </row>
    <row r="181" spans="2:4">
      <c r="B181" s="12"/>
      <c r="C181" s="12"/>
      <c r="D181" s="12"/>
    </row>
    <row r="182" spans="2:4">
      <c r="B182" s="12"/>
      <c r="C182" s="12"/>
      <c r="D182" s="12"/>
    </row>
    <row r="183" spans="2:4">
      <c r="B183" s="12"/>
      <c r="C183" s="12"/>
      <c r="D183" s="12"/>
    </row>
    <row r="184" spans="2:4">
      <c r="B184" s="12"/>
      <c r="C184" s="12"/>
      <c r="D184" s="12"/>
    </row>
    <row r="185" spans="2:4">
      <c r="B185" s="12"/>
      <c r="C185" s="12"/>
      <c r="D185" s="12"/>
    </row>
    <row r="186" spans="2:4">
      <c r="B186" s="12"/>
      <c r="C186" s="12"/>
      <c r="D186" s="12"/>
    </row>
    <row r="187" spans="2:4">
      <c r="B187" s="12"/>
      <c r="C187" s="12"/>
      <c r="D187" s="12"/>
    </row>
    <row r="188" spans="2:4">
      <c r="B188" s="12"/>
      <c r="C188" s="12"/>
      <c r="D188" s="12"/>
    </row>
    <row r="189" spans="2:4">
      <c r="B189" s="12"/>
      <c r="C189" s="12"/>
      <c r="D189" s="12"/>
    </row>
    <row r="190" spans="2:4">
      <c r="B190" s="12"/>
      <c r="C190" s="12"/>
      <c r="D190" s="12"/>
    </row>
    <row r="191" spans="2:4">
      <c r="B191" s="12"/>
      <c r="C191" s="12"/>
      <c r="D191" s="12"/>
    </row>
    <row r="192" spans="2:4">
      <c r="B192" s="12"/>
      <c r="C192" s="12"/>
      <c r="D192" s="12"/>
    </row>
    <row r="193" spans="2:4">
      <c r="B193" s="12"/>
      <c r="C193" s="12"/>
      <c r="D193" s="12"/>
    </row>
    <row r="194" spans="2:4">
      <c r="B194" s="12"/>
      <c r="C194" s="12"/>
      <c r="D194" s="12"/>
    </row>
    <row r="195" spans="2:4">
      <c r="B195" s="12"/>
      <c r="C195" s="12"/>
      <c r="D195" s="12"/>
    </row>
    <row r="196" spans="2:4">
      <c r="B196" s="12"/>
      <c r="C196" s="12"/>
      <c r="D196" s="12"/>
    </row>
    <row r="197" spans="2:4">
      <c r="B197" s="12"/>
      <c r="C197" s="12"/>
      <c r="D197" s="12"/>
    </row>
    <row r="198" spans="2:4">
      <c r="B198" s="12"/>
      <c r="C198" s="12"/>
      <c r="D198" s="12"/>
    </row>
    <row r="199" spans="2:4">
      <c r="B199" s="12"/>
      <c r="C199" s="12"/>
      <c r="D199" s="12"/>
    </row>
    <row r="200" spans="2:4">
      <c r="B200" s="12"/>
      <c r="C200" s="12"/>
      <c r="D200" s="12"/>
    </row>
    <row r="201" spans="2:4">
      <c r="B201" s="12"/>
      <c r="C201" s="12"/>
      <c r="D201" s="12"/>
    </row>
    <row r="202" spans="2:4">
      <c r="B202" s="12"/>
      <c r="C202" s="12"/>
      <c r="D202" s="12"/>
    </row>
    <row r="203" spans="2:4">
      <c r="B203" s="12"/>
      <c r="C203" s="12"/>
      <c r="D203" s="12"/>
    </row>
    <row r="204" spans="2:4">
      <c r="B204" s="12"/>
    </row>
    <row r="205" spans="2:4">
      <c r="B205" s="12"/>
    </row>
    <row r="206" spans="2:4">
      <c r="B206" s="12"/>
    </row>
    <row r="207" spans="2:4">
      <c r="B207" s="12"/>
    </row>
    <row r="208" spans="2:4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</sheetData>
  <mergeCells count="1">
    <mergeCell ref="A10:A11"/>
  </mergeCells>
  <pageMargins left="0.70866141732283472" right="0" top="0.74803149606299213" bottom="0.74803149606299213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газеты</vt:lpstr>
      <vt:lpstr>Лист3</vt:lpstr>
      <vt:lpstr>'для газеты'!Заголовки_для_печати</vt:lpstr>
    </vt:vector>
  </TitlesOfParts>
  <Company>NYTFIN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users</cp:lastModifiedBy>
  <cp:lastPrinted>2013-11-26T04:31:16Z</cp:lastPrinted>
  <dcterms:created xsi:type="dcterms:W3CDTF">2013-11-06T05:14:48Z</dcterms:created>
  <dcterms:modified xsi:type="dcterms:W3CDTF">2013-11-26T04:31:18Z</dcterms:modified>
</cp:coreProperties>
</file>